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ovní listina" sheetId="1" state="visible" r:id="rId3"/>
    <sheet name="Pořadí muži" sheetId="2" state="visible" r:id="rId4"/>
    <sheet name="Pořadí ženy" sheetId="3" state="visible" r:id="rId5"/>
    <sheet name="Pořadí 35+" sheetId="4" state="visible" r:id="rId6"/>
    <sheet name="Pořadí dorost" sheetId="5" state="visible" r:id="rId7"/>
    <sheet name="Účastnící MSL 2026" sheetId="6" state="hidden" r:id="rId8"/>
  </sheets>
  <definedNames>
    <definedName function="false" hidden="true" localSheetId="0" name="_xlnm._FilterDatabase" vbProcedure="false">'Startovní listina'!$A$3:$J$102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<sst xmlns="http://schemas.openxmlformats.org/spreadsheetml/2006/main" count="838" uniqueCount="160">
  <si>
    <t xml:space="preserve">Košatka</t>
  </si>
  <si>
    <t xml:space="preserve">Startovní
 pořadí</t>
  </si>
  <si>
    <t xml:space="preserve">Účastník MSL
(Vyber ze seznamu)</t>
  </si>
  <si>
    <t xml:space="preserve">Neligové soutěžní družstvo
(vyplň název)</t>
  </si>
  <si>
    <t xml:space="preserve">Účastník</t>
  </si>
  <si>
    <t xml:space="preserve">Kategorie
(M,Ž,35+,D)
(vyber kategorii)</t>
  </si>
  <si>
    <t xml:space="preserve">Soutěžní družstvo
(automaticky vyplněno)</t>
  </si>
  <si>
    <t xml:space="preserve">Půjčený
závodník/ce
(1,2)
(vyplň půjčku)</t>
  </si>
  <si>
    <t xml:space="preserve">Levý terč</t>
  </si>
  <si>
    <t xml:space="preserve">Pravý terč</t>
  </si>
  <si>
    <t xml:space="preserve">Výsledný čas</t>
  </si>
  <si>
    <t xml:space="preserve">1.</t>
  </si>
  <si>
    <t xml:space="preserve">M</t>
  </si>
  <si>
    <t xml:space="preserve">2.</t>
  </si>
  <si>
    <t xml:space="preserve">Hukovice</t>
  </si>
  <si>
    <t xml:space="preserve">3.</t>
  </si>
  <si>
    <t xml:space="preserve">Větřkovice</t>
  </si>
  <si>
    <t xml:space="preserve">4.</t>
  </si>
  <si>
    <t xml:space="preserve">Metylovice</t>
  </si>
  <si>
    <t xml:space="preserve">N</t>
  </si>
  <si>
    <t xml:space="preserve">5.</t>
  </si>
  <si>
    <t xml:space="preserve">Bystřička</t>
  </si>
  <si>
    <t xml:space="preserve">6.</t>
  </si>
  <si>
    <t xml:space="preserve">Mošnov</t>
  </si>
  <si>
    <t xml:space="preserve">7.</t>
  </si>
  <si>
    <t xml:space="preserve">Tísek</t>
  </si>
  <si>
    <t xml:space="preserve">Ž</t>
  </si>
  <si>
    <t xml:space="preserve">8.</t>
  </si>
  <si>
    <t xml:space="preserve">9.</t>
  </si>
  <si>
    <t xml:space="preserve">Bruzovice</t>
  </si>
  <si>
    <t xml:space="preserve">10.</t>
  </si>
  <si>
    <t xml:space="preserve">35+</t>
  </si>
  <si>
    <t xml:space="preserve">11.</t>
  </si>
  <si>
    <t xml:space="preserve">D</t>
  </si>
  <si>
    <t xml:space="preserve">12.</t>
  </si>
  <si>
    <t xml:space="preserve">Petřvald</t>
  </si>
  <si>
    <t xml:space="preserve">13.</t>
  </si>
  <si>
    <t xml:space="preserve">Bartovice</t>
  </si>
  <si>
    <t xml:space="preserve">14.</t>
  </si>
  <si>
    <t xml:space="preserve">Dolní Líštná</t>
  </si>
  <si>
    <t xml:space="preserve">15.</t>
  </si>
  <si>
    <t xml:space="preserve">Brušperk</t>
  </si>
  <si>
    <t xml:space="preserve">16.</t>
  </si>
  <si>
    <t xml:space="preserve">Jistebník</t>
  </si>
  <si>
    <t xml:space="preserve">17.</t>
  </si>
  <si>
    <t xml:space="preserve">Loučka</t>
  </si>
  <si>
    <t xml:space="preserve">18.</t>
  </si>
  <si>
    <t xml:space="preserve">19.</t>
  </si>
  <si>
    <t xml:space="preserve">20.</t>
  </si>
  <si>
    <t xml:space="preserve">Stará Ves</t>
  </si>
  <si>
    <t xml:space="preserve">21.</t>
  </si>
  <si>
    <t xml:space="preserve">Hájov</t>
  </si>
  <si>
    <t xml:space="preserve">22.</t>
  </si>
  <si>
    <t xml:space="preserve">Proskovice</t>
  </si>
  <si>
    <t xml:space="preserve">23.</t>
  </si>
  <si>
    <t xml:space="preserve">Nová Ves </t>
  </si>
  <si>
    <t xml:space="preserve">24.</t>
  </si>
  <si>
    <t xml:space="preserve">Brušperk B</t>
  </si>
  <si>
    <t xml:space="preserve">25.</t>
  </si>
  <si>
    <t xml:space="preserve">Bernartice nad Odrou</t>
  </si>
  <si>
    <t xml:space="preserve">26.</t>
  </si>
  <si>
    <t xml:space="preserve">27.</t>
  </si>
  <si>
    <t xml:space="preserve">Petřvaldík</t>
  </si>
  <si>
    <t xml:space="preserve">28.</t>
  </si>
  <si>
    <t xml:space="preserve">Těrlicko-Hradiště</t>
  </si>
  <si>
    <t xml:space="preserve">29.</t>
  </si>
  <si>
    <t xml:space="preserve">30.</t>
  </si>
  <si>
    <t xml:space="preserve">Lubno</t>
  </si>
  <si>
    <t xml:space="preserve">31.</t>
  </si>
  <si>
    <t xml:space="preserve">32.</t>
  </si>
  <si>
    <t xml:space="preserve">Fryčovice</t>
  </si>
  <si>
    <t xml:space="preserve">33.</t>
  </si>
  <si>
    <t xml:space="preserve">Markvartovice</t>
  </si>
  <si>
    <t xml:space="preserve">34.</t>
  </si>
  <si>
    <t xml:space="preserve">35.</t>
  </si>
  <si>
    <t xml:space="preserve">Oprechtice</t>
  </si>
  <si>
    <t xml:space="preserve">36.</t>
  </si>
  <si>
    <t xml:space="preserve">37.</t>
  </si>
  <si>
    <t xml:space="preserve">38.</t>
  </si>
  <si>
    <t xml:space="preserve">39.</t>
  </si>
  <si>
    <t xml:space="preserve">40.</t>
  </si>
  <si>
    <t xml:space="preserve">41.</t>
  </si>
  <si>
    <t xml:space="preserve">Petřvaldík B</t>
  </si>
  <si>
    <t xml:space="preserve">42.</t>
  </si>
  <si>
    <t xml:space="preserve">Kozlovice</t>
  </si>
  <si>
    <t xml:space="preserve">43.</t>
  </si>
  <si>
    <t xml:space="preserve">Klimkovice</t>
  </si>
  <si>
    <t xml:space="preserve">44.</t>
  </si>
  <si>
    <t xml:space="preserve">45.</t>
  </si>
  <si>
    <t xml:space="preserve">Krásná</t>
  </si>
  <si>
    <t xml:space="preserve">46.</t>
  </si>
  <si>
    <t xml:space="preserve">Krásné Pole</t>
  </si>
  <si>
    <t xml:space="preserve">47.</t>
  </si>
  <si>
    <t xml:space="preserve">48.</t>
  </si>
  <si>
    <t xml:space="preserve">49.</t>
  </si>
  <si>
    <t xml:space="preserve">50.</t>
  </si>
  <si>
    <t xml:space="preserve">51.</t>
  </si>
  <si>
    <t xml:space="preserve">52.</t>
  </si>
  <si>
    <t xml:space="preserve">53.</t>
  </si>
  <si>
    <t xml:space="preserve">54.</t>
  </si>
  <si>
    <t xml:space="preserve">55.</t>
  </si>
  <si>
    <t xml:space="preserve">56.</t>
  </si>
  <si>
    <t xml:space="preserve">57.</t>
  </si>
  <si>
    <t xml:space="preserve">58.</t>
  </si>
  <si>
    <t xml:space="preserve">59.</t>
  </si>
  <si>
    <t xml:space="preserve">60.</t>
  </si>
  <si>
    <t xml:space="preserve">61.</t>
  </si>
  <si>
    <t xml:space="preserve">62.</t>
  </si>
  <si>
    <t xml:space="preserve">63.</t>
  </si>
  <si>
    <t xml:space="preserve">64.</t>
  </si>
  <si>
    <t xml:space="preserve">65.</t>
  </si>
  <si>
    <t xml:space="preserve">66.</t>
  </si>
  <si>
    <t xml:space="preserve">67.</t>
  </si>
  <si>
    <t xml:space="preserve">68.</t>
  </si>
  <si>
    <t xml:space="preserve">69.</t>
  </si>
  <si>
    <t xml:space="preserve">70.</t>
  </si>
  <si>
    <t xml:space="preserve">71.</t>
  </si>
  <si>
    <t xml:space="preserve">72.</t>
  </si>
  <si>
    <t xml:space="preserve">73.</t>
  </si>
  <si>
    <t xml:space="preserve">74.</t>
  </si>
  <si>
    <t xml:space="preserve">75.</t>
  </si>
  <si>
    <t xml:space="preserve">76.</t>
  </si>
  <si>
    <t xml:space="preserve">77.</t>
  </si>
  <si>
    <t xml:space="preserve">78.</t>
  </si>
  <si>
    <t xml:space="preserve">79.</t>
  </si>
  <si>
    <t xml:space="preserve">80.</t>
  </si>
  <si>
    <t xml:space="preserve">81.</t>
  </si>
  <si>
    <t xml:space="preserve">82.</t>
  </si>
  <si>
    <t xml:space="preserve">83.</t>
  </si>
  <si>
    <t xml:space="preserve">84.</t>
  </si>
  <si>
    <t xml:space="preserve">85.</t>
  </si>
  <si>
    <t xml:space="preserve">86.</t>
  </si>
  <si>
    <t xml:space="preserve">87.</t>
  </si>
  <si>
    <t xml:space="preserve">88.</t>
  </si>
  <si>
    <t xml:space="preserve">89.</t>
  </si>
  <si>
    <t xml:space="preserve">90.</t>
  </si>
  <si>
    <t xml:space="preserve">91.</t>
  </si>
  <si>
    <t xml:space="preserve">92.</t>
  </si>
  <si>
    <t xml:space="preserve">93.</t>
  </si>
  <si>
    <t xml:space="preserve">94.</t>
  </si>
  <si>
    <t xml:space="preserve">95.</t>
  </si>
  <si>
    <t xml:space="preserve">96.</t>
  </si>
  <si>
    <t xml:space="preserve">97.</t>
  </si>
  <si>
    <t xml:space="preserve">98.</t>
  </si>
  <si>
    <t xml:space="preserve">99.</t>
  </si>
  <si>
    <t xml:space="preserve">Celkové výsledky muži</t>
  </si>
  <si>
    <t xml:space="preserve">Celkové výsledky účastnící MSL 
muži</t>
  </si>
  <si>
    <t xml:space="preserve">Konečné 
pořadí</t>
  </si>
  <si>
    <t xml:space="preserve">Účastník MSL</t>
  </si>
  <si>
    <t xml:space="preserve">Neligové soutěžní družstvo
</t>
  </si>
  <si>
    <t xml:space="preserve">Kategorie
(M,Ž,35+,D)</t>
  </si>
  <si>
    <t xml:space="preserve">Soutěžní družstvo
</t>
  </si>
  <si>
    <t xml:space="preserve">Půjčený
závodník/ce
(1,2)</t>
  </si>
  <si>
    <t xml:space="preserve">Celkové výsledky ženy</t>
  </si>
  <si>
    <t xml:space="preserve">Celkové výsledky účastnící MSL 
ženy</t>
  </si>
  <si>
    <t xml:space="preserve">Účastnící</t>
  </si>
  <si>
    <t xml:space="preserve">Půjčka</t>
  </si>
  <si>
    <t xml:space="preserve">Kategorie</t>
  </si>
  <si>
    <t xml:space="preserve">MSL</t>
  </si>
  <si>
    <t xml:space="preserve">Svinov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</si>
</sst>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/m/yyyy"/>
    <numFmt numFmtId="166" formatCode="0.000"/>
  </numFmts>
  <fonts count="17">
    <font>
      <sz val="10"/>
      <color theme="1"/>
      <name val="Arial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36"/>
      <color theme="1"/>
      <name val="Arial"/>
      <family val="2"/>
      <charset val="238"/>
    </font>
    <font>
      <b val="true"/>
      <sz val="12"/>
      <color theme="1"/>
      <name val="Arial"/>
      <family val="2"/>
      <charset val="238"/>
    </font>
    <font>
      <b val="true"/>
      <sz val="12"/>
      <color rgb="FFFF0000"/>
      <name val="Arial"/>
      <family val="2"/>
      <charset val="238"/>
    </font>
    <font>
      <b val="true"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 val="true"/>
      <sz val="26"/>
      <color theme="1"/>
      <name val="Arial"/>
      <family val="2"/>
      <charset val="238"/>
    </font>
    <font>
      <b val="true"/>
      <sz val="28"/>
      <color theme="1"/>
      <name val="Arial"/>
      <family val="2"/>
      <charset val="238"/>
    </font>
    <font>
      <b val="true"/>
      <sz val="12"/>
      <name val="Arial"/>
      <family val="2"/>
      <charset val="238"/>
    </font>
    <font>
      <sz val="10"/>
      <color rgb="FF0A0A0A"/>
      <name val="Arial Unicode MS"/>
      <family val="2"/>
      <charset val="238"/>
    </font>
    <font>
      <sz val="10"/>
      <name val="Arial"/>
      <family val="2"/>
      <charset val="238"/>
    </font>
    <font>
      <b val="true"/>
      <sz val="10"/>
      <name val="Arial"/>
      <family val="2"/>
      <charset val="238"/>
    </font>
    <font>
      <sz val="10"/>
      <name val="Arial Unicode MS"/>
      <family val="2"/>
      <charset val="238"/>
    </font>
    <font>
      <sz val="10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2" tint="-0.1"/>
        <bgColor rgb="FFC0C0C0"/>
      </patternFill>
    </fill>
    <fill>
      <patternFill patternType="solid">
        <fgColor theme="0" tint="-0.05"/>
        <bgColor rgb="FFDCEAF7"/>
      </patternFill>
    </fill>
    <fill>
      <patternFill patternType="solid">
        <fgColor theme="3" tint="0.8999"/>
        <bgColor rgb="FFF2F2F2"/>
      </patternFill>
    </fill>
    <fill>
      <patternFill patternType="solid">
        <fgColor theme="5" tint="0.7999"/>
        <bgColor rgb="FFF2F2F2"/>
      </patternFill>
    </fill>
    <fill>
      <patternFill patternType="solid">
        <fgColor theme="9" tint="0.7999"/>
        <bgColor rgb="FFDCEAF7"/>
      </patternFill>
    </fill>
    <fill>
      <patternFill patternType="solid">
        <fgColor rgb="FFFFFFCC"/>
        <bgColor rgb="FFFFFF99"/>
      </patternFill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8" fillId="0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8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8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7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4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4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4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4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4" borderId="4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5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5" borderId="7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5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5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5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5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5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5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5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5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5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4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5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5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5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6" borderId="7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6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6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6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6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6" borderId="4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6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5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6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6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7" borderId="7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7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7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7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7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7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7" borderId="4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7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7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7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7" borderId="5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7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9">
    <dxf>
      <fill>
        <patternFill patternType="solid">
          <fgColor rgb="FFD1D1D1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747474"/>
          <bgColor rgb="FF000000"/>
        </patternFill>
      </fill>
    </dxf>
    <dxf>
      <fill>
        <patternFill patternType="solid">
          <fgColor rgb="FFF2F2F2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7F7F7F"/>
          <bgColor rgb="FF000000"/>
        </patternFill>
      </fill>
    </dxf>
    <dxf>
      <fill>
        <patternFill patternType="solid">
          <fgColor rgb="FFD9F2D0"/>
          <bgColor rgb="FF000000"/>
        </patternFill>
      </fill>
    </dxf>
    <dxf>
      <fill>
        <patternFill patternType="solid">
          <fgColor rgb="FFDCEAF7"/>
          <bgColor rgb="FF000000"/>
        </patternFill>
      </fill>
    </dxf>
    <dxf>
      <fill>
        <patternFill patternType="solid">
          <fgColor rgb="FFFBE3D6"/>
          <bgColor rgb="FF000000"/>
        </patternFill>
      </fill>
    </dxf>
    <dxf>
      <fill>
        <patternFill patternType="solid">
          <fgColor rgb="FFFFFFCC"/>
          <bgColor rgb="FF000000"/>
        </patternFill>
      </fill>
    </dxf>
    <dxf>
      <fill>
        <patternFill>
          <bgColor theme="3" tint="0.8999"/>
        </patternFill>
      </fill>
    </dxf>
    <dxf>
      <fill>
        <patternFill>
          <bgColor theme="5" tint="0.7999"/>
        </patternFill>
      </fill>
    </dxf>
    <dxf>
      <fill>
        <patternFill>
          <bgColor theme="9" tint="0.7999"/>
        </patternFill>
      </fill>
    </dxf>
    <dxf>
      <fill>
        <patternFill>
          <bgColor rgb="FFFFFFCC"/>
        </patternFill>
      </fill>
    </dxf>
    <dxf>
      <fill>
        <patternFill>
          <bgColor theme="3" tint="0.8999"/>
        </patternFill>
      </fill>
    </dxf>
    <dxf>
      <fill>
        <patternFill>
          <bgColor theme="5" tint="0.7999"/>
        </patternFill>
      </fill>
    </dxf>
    <dxf>
      <fill>
        <patternFill>
          <bgColor theme="9" tint="0.7999"/>
        </patternFill>
      </fill>
    </dxf>
    <dxf>
      <fill>
        <patternFill>
          <bgColor theme="3" tint="0.8999"/>
        </patternFill>
      </fill>
    </dxf>
    <dxf>
      <fill>
        <patternFill>
          <bgColor theme="5" tint="0.7999"/>
        </patternFill>
      </fill>
    </dxf>
    <dxf>
      <fill>
        <patternFill>
          <bgColor theme="9" tint="0.799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"/>
        </patternFill>
      </fill>
    </dxf>
    <dxf>
      <fill>
        <patternFill>
          <bgColor theme="5" tint="0.7999"/>
        </patternFill>
      </fill>
    </dxf>
    <dxf>
      <fill>
        <patternFill>
          <bgColor theme="3" tint="0.8999"/>
        </patternFill>
      </fill>
    </dxf>
    <dxf>
      <fill>
        <patternFill>
          <bgColor theme="2" tint="-0.5"/>
        </patternFill>
      </fill>
    </dxf>
    <dxf>
      <fill>
        <patternFill>
          <bgColor theme="1" tint="0.4999"/>
        </patternFill>
      </fill>
    </dxf>
  </dxf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CEAF7"/>
      <rgbColor rgb="FF660066"/>
      <rgbColor rgb="FFFF8080"/>
      <rgbColor rgb="FF0066CC"/>
      <rgbColor rgb="FFD1D1D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F2D0"/>
      <rgbColor rgb="FFFFFF99"/>
      <rgbColor rgb="FF99CCFF"/>
      <rgbColor rgb="FFFF99CC"/>
      <rgbColor rgb="FFCC99FF"/>
      <rgbColor rgb="FFFBE3D6"/>
      <rgbColor rgb="FF3366FF"/>
      <rgbColor rgb="FF33CCCC"/>
      <rgbColor rgb="FF99CC00"/>
      <rgbColor rgb="FFFFCC00"/>
      <rgbColor rgb="FFFF9900"/>
      <rgbColor rgb="FFFF6600"/>
      <rgbColor rgb="FF747474"/>
      <rgbColor rgb="FF969696"/>
      <rgbColor rgb="FF003366"/>
      <rgbColor rgb="FF339966"/>
      <rgbColor rgb="FF0A0A0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12</xdr:col>
      <xdr:colOff>38160</xdr:colOff>
      <xdr:row>0</xdr:row>
      <xdr:rowOff>19080</xdr:rowOff>
    </xdr:from>
    <xdr:to>
      <xdr:col>13</xdr:col>
      <xdr:colOff>332280</xdr:colOff>
      <xdr:row>0</xdr:row>
      <xdr:rowOff>1199520</xdr:rowOff>
    </xdr:to>
    <xdr:pic>
      <xdr:nvPicPr>
        <xdr:cNvPr id="1" name="Obrázek 1"/>
        <xdr:cNvPicPr/>
      </xdr:nvPicPr>
      <xdr:blipFill>
        <a:blip r:embed="rId1"/>
        <a:stretch/>
      </xdr:blipFill>
      <xdr:spPr>
        <a:xfrm>
          <a:off x="12725640" y="19080"/>
          <a:ext cx="1108800" cy="1180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12</xdr:col>
      <xdr:colOff>13680</xdr:colOff>
      <xdr:row>0</xdr:row>
      <xdr:rowOff>13680</xdr:rowOff>
    </xdr:from>
    <xdr:to>
      <xdr:col>13</xdr:col>
      <xdr:colOff>307800</xdr:colOff>
      <xdr:row>0</xdr:row>
      <xdr:rowOff>1194120</xdr:rowOff>
    </xdr:to>
    <xdr:pic>
      <xdr:nvPicPr>
        <xdr:cNvPr id="2" name="Obrázek 2"/>
        <xdr:cNvPicPr/>
      </xdr:nvPicPr>
      <xdr:blipFill>
        <a:blip r:embed="rId1"/>
        <a:stretch/>
      </xdr:blipFill>
      <xdr:spPr>
        <a:xfrm>
          <a:off x="12889080" y="13680"/>
          <a:ext cx="1108800" cy="1180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12</xdr:col>
      <xdr:colOff>13680</xdr:colOff>
      <xdr:row>0</xdr:row>
      <xdr:rowOff>0</xdr:rowOff>
    </xdr:from>
    <xdr:to>
      <xdr:col>13</xdr:col>
      <xdr:colOff>307800</xdr:colOff>
      <xdr:row>0</xdr:row>
      <xdr:rowOff>1180440</xdr:rowOff>
    </xdr:to>
    <xdr:pic>
      <xdr:nvPicPr>
        <xdr:cNvPr id="3" name="Obrázek 1"/>
        <xdr:cNvPicPr/>
      </xdr:nvPicPr>
      <xdr:blipFill>
        <a:blip r:embed="rId1"/>
        <a:stretch/>
      </xdr:blipFill>
      <xdr:spPr>
        <a:xfrm>
          <a:off x="12701160" y="0"/>
          <a:ext cx="1108800" cy="1180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12</xdr:col>
      <xdr:colOff>38160</xdr:colOff>
      <xdr:row>0</xdr:row>
      <xdr:rowOff>19080</xdr:rowOff>
    </xdr:from>
    <xdr:to>
      <xdr:col>13</xdr:col>
      <xdr:colOff>330840</xdr:colOff>
      <xdr:row>0</xdr:row>
      <xdr:rowOff>1208880</xdr:rowOff>
    </xdr:to>
    <xdr:pic>
      <xdr:nvPicPr>
        <xdr:cNvPr id="4" name="Obrázek 2"/>
        <xdr:cNvPicPr/>
      </xdr:nvPicPr>
      <xdr:blipFill>
        <a:blip r:embed="rId2"/>
        <a:stretch/>
      </xdr:blipFill>
      <xdr:spPr>
        <a:xfrm>
          <a:off x="12725640" y="19080"/>
          <a:ext cx="1107360" cy="1189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12</xdr:col>
      <xdr:colOff>9360</xdr:colOff>
      <xdr:row>0</xdr:row>
      <xdr:rowOff>0</xdr:rowOff>
    </xdr:from>
    <xdr:to>
      <xdr:col>13</xdr:col>
      <xdr:colOff>305280</xdr:colOff>
      <xdr:row>0</xdr:row>
      <xdr:rowOff>1180440</xdr:rowOff>
    </xdr:to>
    <xdr:pic>
      <xdr:nvPicPr>
        <xdr:cNvPr id="5" name="Obrázek 3"/>
        <xdr:cNvPicPr/>
      </xdr:nvPicPr>
      <xdr:blipFill>
        <a:blip r:embed="rId1"/>
        <a:stretch/>
      </xdr:blipFill>
      <xdr:spPr>
        <a:xfrm>
          <a:off x="12696840" y="0"/>
          <a:ext cx="1110600" cy="1180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12</xdr:col>
      <xdr:colOff>38160</xdr:colOff>
      <xdr:row>0</xdr:row>
      <xdr:rowOff>19080</xdr:rowOff>
    </xdr:from>
    <xdr:to>
      <xdr:col>13</xdr:col>
      <xdr:colOff>330840</xdr:colOff>
      <xdr:row>0</xdr:row>
      <xdr:rowOff>1208880</xdr:rowOff>
    </xdr:to>
    <xdr:pic>
      <xdr:nvPicPr>
        <xdr:cNvPr id="6" name="Obrázek 1"/>
        <xdr:cNvPicPr/>
      </xdr:nvPicPr>
      <xdr:blipFill>
        <a:blip r:embed="rId2"/>
        <a:stretch/>
      </xdr:blipFill>
      <xdr:spPr>
        <a:xfrm>
          <a:off x="12725640" y="19080"/>
          <a:ext cx="1107360" cy="1189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Motiv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0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13" activePane="bottomLeft" state="frozen"/>
      <selection pane="topLeft" activeCell="A1" activeCellId="0" sqref="A1"/>
      <selection pane="bottomLeft" activeCell="D16" activeCellId="0" sqref="D16"/>
    </sheetView>
  </sheetViews>
  <sheetFormatPr defaultColWidth="8.453125" defaultRowHeight="12.75" customHeight="false" zeroHeight="false" outlineLevelRow="0" outlineLevelCol="0"/>
  <cols>
    <col collapsed="false" customWidth="true" hidden="false" outlineLevel="0" max="1" min="1" style="1" width="11.89"/>
    <col collapsed="false" customWidth="true" hidden="false" outlineLevel="0" max="2" min="2" style="2" width="23.44"/>
    <col collapsed="false" customWidth="true" hidden="false" outlineLevel="0" max="3" min="3" style="2" width="21.44"/>
    <col collapsed="false" customWidth="true" hidden="false" outlineLevel="0" max="4" min="4" style="1" width="12.33"/>
    <col collapsed="false" customWidth="true" hidden="false" outlineLevel="0" max="5" min="5" style="3" width="14.44"/>
    <col collapsed="false" customWidth="true" hidden="false" outlineLevel="0" max="6" min="6" style="4" width="25.67"/>
    <col collapsed="false" customWidth="true" hidden="false" outlineLevel="0" max="7" min="7" style="3" width="17.11"/>
    <col collapsed="false" customWidth="true" hidden="false" outlineLevel="0" max="8" min="8" style="2" width="14.11"/>
    <col collapsed="false" customWidth="true" hidden="false" outlineLevel="0" max="9" min="9" style="2" width="14.56"/>
    <col collapsed="false" customWidth="true" hidden="false" outlineLevel="0" max="10" min="10" style="5" width="18"/>
  </cols>
  <sheetData>
    <row r="1" customFormat="false" ht="138.75" hidden="false" customHeight="true" outlineLevel="0" collapsed="false">
      <c r="A1" s="6" t="e">
        <f aca="false">#VALUE!</f>
        <v>#VALUE!</v>
      </c>
      <c r="B1" s="6"/>
      <c r="C1" s="6"/>
      <c r="D1" s="6"/>
      <c r="E1" s="6"/>
      <c r="F1" s="6"/>
      <c r="G1" s="6"/>
      <c r="H1" s="6"/>
      <c r="I1" s="6"/>
      <c r="J1" s="6"/>
    </row>
    <row r="2" customFormat="false" ht="46.5" hidden="false" customHeight="true" outlineLevel="0" collapsed="false">
      <c r="A2" s="7" t="s">
        <v>0</v>
      </c>
      <c r="B2" s="7"/>
      <c r="C2" s="7"/>
      <c r="D2" s="7"/>
      <c r="E2" s="7"/>
      <c r="F2" s="7"/>
      <c r="G2" s="8" t="n">
        <v>46214</v>
      </c>
      <c r="H2" s="8"/>
      <c r="I2" s="8"/>
      <c r="J2" s="8"/>
    </row>
    <row r="3" s="15" customFormat="true" ht="82.5" hidden="false" customHeight="true" outlineLevel="0" collapsed="false">
      <c r="A3" s="9" t="s">
        <v>1</v>
      </c>
      <c r="B3" s="10" t="s">
        <v>2</v>
      </c>
      <c r="C3" s="10" t="s">
        <v>3</v>
      </c>
      <c r="D3" s="9" t="s">
        <v>4</v>
      </c>
      <c r="E3" s="11" t="s">
        <v>5</v>
      </c>
      <c r="F3" s="12" t="s">
        <v>6</v>
      </c>
      <c r="G3" s="11" t="s">
        <v>7</v>
      </c>
      <c r="H3" s="13" t="s">
        <v>8</v>
      </c>
      <c r="I3" s="13" t="s">
        <v>9</v>
      </c>
      <c r="J3" s="14" t="s">
        <v>10</v>
      </c>
    </row>
    <row r="4" s="22" customFormat="true" ht="24.75" hidden="false" customHeight="true" outlineLevel="0" collapsed="false">
      <c r="A4" s="16" t="s">
        <v>11</v>
      </c>
      <c r="B4" s="17" t="s">
        <v>0</v>
      </c>
      <c r="C4" s="17"/>
      <c r="D4" s="16" t="str">
        <f aca="false">IF(B4&lt;&gt;"","MSL","")</f>
        <v>MSL</v>
      </c>
      <c r="E4" s="18" t="s">
        <v>12</v>
      </c>
      <c r="F4" s="19" t="str">
        <f aca="false">CONCATENATE(B4," ",C4)</f>
        <v>Košatka </v>
      </c>
      <c r="G4" s="18"/>
      <c r="H4" s="20" t="n">
        <v>15.45</v>
      </c>
      <c r="I4" s="20" t="n">
        <v>15.51</v>
      </c>
      <c r="J4" s="21" t="n">
        <f aca="false">IF(H4&gt;I4,H4,I4)</f>
        <v>15.51</v>
      </c>
    </row>
    <row r="5" s="22" customFormat="true" ht="24.75" hidden="false" customHeight="true" outlineLevel="0" collapsed="false">
      <c r="A5" s="23" t="s">
        <v>13</v>
      </c>
      <c r="B5" s="17" t="s">
        <v>14</v>
      </c>
      <c r="C5" s="17"/>
      <c r="D5" s="16" t="str">
        <f aca="false">IF(B5&lt;&gt;"","MSL","")</f>
        <v>MSL</v>
      </c>
      <c r="E5" s="24" t="s">
        <v>12</v>
      </c>
      <c r="F5" s="19" t="str">
        <f aca="false">CONCATENATE(B5," ",C5)</f>
        <v>Hukovice </v>
      </c>
      <c r="G5" s="18"/>
      <c r="H5" s="20" t="n">
        <v>14.05</v>
      </c>
      <c r="I5" s="20" t="n">
        <v>14.69</v>
      </c>
      <c r="J5" s="25" t="n">
        <f aca="false">IF(H5&gt;I5,H5,I5)</f>
        <v>14.69</v>
      </c>
    </row>
    <row r="6" s="22" customFormat="true" ht="24.75" hidden="false" customHeight="true" outlineLevel="0" collapsed="false">
      <c r="A6" s="23" t="s">
        <v>15</v>
      </c>
      <c r="B6" s="17" t="s">
        <v>16</v>
      </c>
      <c r="C6" s="17"/>
      <c r="D6" s="16" t="str">
        <f aca="false">IF(B6&lt;&gt;"","MSL","")</f>
        <v>MSL</v>
      </c>
      <c r="E6" s="24" t="s">
        <v>12</v>
      </c>
      <c r="F6" s="19" t="str">
        <f aca="false">CONCATENATE(B6," ",C6)</f>
        <v>Větřkovice </v>
      </c>
      <c r="G6" s="24"/>
      <c r="H6" s="20" t="n">
        <v>14.14</v>
      </c>
      <c r="I6" s="20" t="n">
        <v>14.18</v>
      </c>
      <c r="J6" s="25" t="n">
        <f aca="false">IF(H6&gt;I6,H6,I6)</f>
        <v>14.18</v>
      </c>
    </row>
    <row r="7" s="22" customFormat="true" ht="24.75" hidden="false" customHeight="true" outlineLevel="0" collapsed="false">
      <c r="A7" s="23" t="s">
        <v>17</v>
      </c>
      <c r="B7" s="17" t="s">
        <v>18</v>
      </c>
      <c r="C7" s="17"/>
      <c r="D7" s="16" t="str">
        <f aca="false">IF(B7&lt;&gt;"","MSL","")</f>
        <v>MSL</v>
      </c>
      <c r="E7" s="24" t="s">
        <v>12</v>
      </c>
      <c r="F7" s="19" t="str">
        <f aca="false">CONCATENATE(B7," ",C7)</f>
        <v>Metylovice </v>
      </c>
      <c r="G7" s="24"/>
      <c r="H7" s="20" t="s">
        <v>19</v>
      </c>
      <c r="I7" s="20" t="s">
        <v>19</v>
      </c>
      <c r="J7" s="21" t="str">
        <f aca="false">IF(H7&gt;I7,H7,I7)</f>
        <v>N</v>
      </c>
    </row>
    <row r="8" s="22" customFormat="true" ht="24.75" hidden="false" customHeight="true" outlineLevel="0" collapsed="false">
      <c r="A8" s="23" t="s">
        <v>20</v>
      </c>
      <c r="B8" s="17" t="s">
        <v>21</v>
      </c>
      <c r="C8" s="17"/>
      <c r="D8" s="16" t="str">
        <f aca="false">IF(B8&lt;&gt;"","MSL","")</f>
        <v>MSL</v>
      </c>
      <c r="E8" s="24" t="s">
        <v>12</v>
      </c>
      <c r="F8" s="19" t="str">
        <f aca="false">CONCATENATE(B8," ",C8)</f>
        <v>Bystřička </v>
      </c>
      <c r="G8" s="24"/>
      <c r="H8" s="20" t="n">
        <v>13.57</v>
      </c>
      <c r="I8" s="20" t="n">
        <v>14.81</v>
      </c>
      <c r="J8" s="25" t="n">
        <f aca="false">IF(H8&gt;I8,H8,I8)</f>
        <v>14.81</v>
      </c>
    </row>
    <row r="9" s="22" customFormat="true" ht="24.75" hidden="false" customHeight="true" outlineLevel="0" collapsed="false">
      <c r="A9" s="23" t="s">
        <v>22</v>
      </c>
      <c r="B9" s="17" t="s">
        <v>23</v>
      </c>
      <c r="C9" s="17"/>
      <c r="D9" s="16" t="str">
        <f aca="false">IF(B9&lt;&gt;"","MSL","")</f>
        <v>MSL</v>
      </c>
      <c r="E9" s="24" t="s">
        <v>12</v>
      </c>
      <c r="F9" s="19" t="str">
        <f aca="false">CONCATENATE(B9," ",C9)</f>
        <v>Mošnov </v>
      </c>
      <c r="G9" s="24"/>
      <c r="H9" s="20" t="s">
        <v>19</v>
      </c>
      <c r="I9" s="20" t="s">
        <v>19</v>
      </c>
      <c r="J9" s="21" t="str">
        <f aca="false">IF(H9&gt;I9,H9,I9)</f>
        <v>N</v>
      </c>
    </row>
    <row r="10" s="22" customFormat="true" ht="24.75" hidden="false" customHeight="true" outlineLevel="0" collapsed="false">
      <c r="A10" s="23" t="s">
        <v>24</v>
      </c>
      <c r="B10" s="17" t="s">
        <v>25</v>
      </c>
      <c r="C10" s="17"/>
      <c r="D10" s="16" t="str">
        <f aca="false">IF(B10&lt;&gt;"","MSL","")</f>
        <v>MSL</v>
      </c>
      <c r="E10" s="24" t="s">
        <v>26</v>
      </c>
      <c r="F10" s="19" t="str">
        <f aca="false">CONCATENATE(B10," ",C10)</f>
        <v>Tísek </v>
      </c>
      <c r="G10" s="24"/>
      <c r="H10" s="20" t="n">
        <v>17.83</v>
      </c>
      <c r="I10" s="20" t="n">
        <v>17.15</v>
      </c>
      <c r="J10" s="25" t="n">
        <f aca="false">IF(H10&gt;I10,H10,I10)</f>
        <v>17.83</v>
      </c>
    </row>
    <row r="11" s="22" customFormat="true" ht="24.75" hidden="false" customHeight="true" outlineLevel="0" collapsed="false">
      <c r="A11" s="23" t="s">
        <v>27</v>
      </c>
      <c r="B11" s="17" t="s">
        <v>18</v>
      </c>
      <c r="C11" s="17"/>
      <c r="D11" s="16" t="str">
        <f aca="false">IF(B11&lt;&gt;"","MSL","")</f>
        <v>MSL</v>
      </c>
      <c r="E11" s="24" t="s">
        <v>26</v>
      </c>
      <c r="F11" s="19" t="str">
        <f aca="false">CONCATENATE(B11," ",C11)</f>
        <v>Metylovice </v>
      </c>
      <c r="G11" s="24" t="n">
        <v>1</v>
      </c>
      <c r="H11" s="20" t="n">
        <v>16.75</v>
      </c>
      <c r="I11" s="20" t="n">
        <v>16.71</v>
      </c>
      <c r="J11" s="25" t="n">
        <f aca="false">IF(H11&gt;I11,H11,I11)</f>
        <v>16.75</v>
      </c>
    </row>
    <row r="12" s="22" customFormat="true" ht="24.75" hidden="false" customHeight="true" outlineLevel="0" collapsed="false">
      <c r="A12" s="23" t="s">
        <v>28</v>
      </c>
      <c r="B12" s="17" t="s">
        <v>29</v>
      </c>
      <c r="C12" s="17"/>
      <c r="D12" s="16" t="str">
        <f aca="false">IF(B12&lt;&gt;"","MSL","")</f>
        <v>MSL</v>
      </c>
      <c r="E12" s="24" t="s">
        <v>12</v>
      </c>
      <c r="F12" s="19" t="str">
        <f aca="false">CONCATENATE(B12," ",C12)</f>
        <v>Bruzovice </v>
      </c>
      <c r="G12" s="24"/>
      <c r="H12" s="20" t="n">
        <v>16.43</v>
      </c>
      <c r="I12" s="20" t="n">
        <v>14.98</v>
      </c>
      <c r="J12" s="25" t="n">
        <f aca="false">IF(H12&gt;I12,H12,I12)</f>
        <v>16.43</v>
      </c>
    </row>
    <row r="13" s="22" customFormat="true" ht="24.75" hidden="false" customHeight="true" outlineLevel="0" collapsed="false">
      <c r="A13" s="23" t="s">
        <v>30</v>
      </c>
      <c r="B13" s="17"/>
      <c r="C13" s="17" t="s">
        <v>23</v>
      </c>
      <c r="D13" s="16" t="str">
        <f aca="false">IF(B13&lt;&gt;"","MSL","")</f>
        <v/>
      </c>
      <c r="E13" s="24" t="s">
        <v>31</v>
      </c>
      <c r="F13" s="19" t="str">
        <f aca="false">CONCATENATE(B13," ",C13)</f>
        <v> Mošnov</v>
      </c>
      <c r="G13" s="24"/>
      <c r="H13" s="20" t="n">
        <v>18.99</v>
      </c>
      <c r="I13" s="20" t="n">
        <v>17.93</v>
      </c>
      <c r="J13" s="25" t="n">
        <f aca="false">IF(H13&gt;I13,H13,I13)</f>
        <v>18.99</v>
      </c>
    </row>
    <row r="14" s="22" customFormat="true" ht="24.75" hidden="false" customHeight="true" outlineLevel="0" collapsed="false">
      <c r="A14" s="23" t="s">
        <v>32</v>
      </c>
      <c r="B14" s="17"/>
      <c r="C14" s="17" t="s">
        <v>18</v>
      </c>
      <c r="D14" s="16" t="str">
        <f aca="false">IF(B14&lt;&gt;"","MSL","")</f>
        <v/>
      </c>
      <c r="E14" s="24" t="s">
        <v>33</v>
      </c>
      <c r="F14" s="19" t="str">
        <f aca="false">CONCATENATE(B14," ",C14)</f>
        <v> Metylovice</v>
      </c>
      <c r="G14" s="24"/>
      <c r="H14" s="20" t="n">
        <v>17.03</v>
      </c>
      <c r="I14" s="20" t="n">
        <v>16.59</v>
      </c>
      <c r="J14" s="25" t="n">
        <f aca="false">IF(H14&gt;I14,H14,I14)</f>
        <v>17.03</v>
      </c>
    </row>
    <row r="15" s="22" customFormat="true" ht="24.75" hidden="false" customHeight="true" outlineLevel="0" collapsed="false">
      <c r="A15" s="23" t="s">
        <v>34</v>
      </c>
      <c r="B15" s="17"/>
      <c r="C15" s="17" t="s">
        <v>35</v>
      </c>
      <c r="D15" s="16" t="str">
        <f aca="false">IF(B15&lt;&gt;"","MSL","")</f>
        <v/>
      </c>
      <c r="E15" s="24" t="s">
        <v>12</v>
      </c>
      <c r="F15" s="19" t="str">
        <f aca="false">CONCATENATE(B15," ",C15)</f>
        <v> Petřvald</v>
      </c>
      <c r="G15" s="24" t="n">
        <v>1</v>
      </c>
      <c r="H15" s="20" t="n">
        <v>17.1</v>
      </c>
      <c r="I15" s="20" t="n">
        <v>17.02</v>
      </c>
      <c r="J15" s="25" t="n">
        <f aca="false">IF(H15&gt;I15,H15,I15)</f>
        <v>17.1</v>
      </c>
    </row>
    <row r="16" s="22" customFormat="true" ht="24.75" hidden="false" customHeight="true" outlineLevel="0" collapsed="false">
      <c r="A16" s="23" t="s">
        <v>36</v>
      </c>
      <c r="B16" s="17"/>
      <c r="C16" s="17" t="s">
        <v>37</v>
      </c>
      <c r="D16" s="16" t="str">
        <f aca="false">IF(B16&lt;&gt;"","MSL","")</f>
        <v/>
      </c>
      <c r="E16" s="24" t="s">
        <v>12</v>
      </c>
      <c r="F16" s="19" t="str">
        <f aca="false">CONCATENATE(B16," ",C16)</f>
        <v> Bartovice</v>
      </c>
      <c r="G16" s="24" t="n">
        <v>1</v>
      </c>
      <c r="H16" s="20" t="n">
        <v>16.04</v>
      </c>
      <c r="I16" s="20" t="n">
        <v>16.3</v>
      </c>
      <c r="J16" s="25" t="n">
        <f aca="false">IF(H16&gt;I16,H16,I16)</f>
        <v>16.3</v>
      </c>
    </row>
    <row r="17" s="22" customFormat="true" ht="24.75" hidden="false" customHeight="true" outlineLevel="0" collapsed="false">
      <c r="A17" s="23" t="s">
        <v>38</v>
      </c>
      <c r="B17" s="17" t="s">
        <v>39</v>
      </c>
      <c r="C17" s="17"/>
      <c r="D17" s="16" t="str">
        <f aca="false">IF(B17&lt;&gt;"","MSL","")</f>
        <v>MSL</v>
      </c>
      <c r="E17" s="24" t="s">
        <v>12</v>
      </c>
      <c r="F17" s="19" t="str">
        <f aca="false">CONCATENATE(B17," ",C17)</f>
        <v>Dolní Líštná </v>
      </c>
      <c r="G17" s="24"/>
      <c r="H17" s="20" t="n">
        <v>14.48</v>
      </c>
      <c r="I17" s="20" t="n">
        <v>14.31</v>
      </c>
      <c r="J17" s="25" t="n">
        <f aca="false">IF(H17&gt;I17,H17,I17)</f>
        <v>14.48</v>
      </c>
    </row>
    <row r="18" s="22" customFormat="true" ht="24.75" hidden="false" customHeight="true" outlineLevel="0" collapsed="false">
      <c r="A18" s="23" t="s">
        <v>40</v>
      </c>
      <c r="B18" s="17" t="s">
        <v>41</v>
      </c>
      <c r="C18" s="17"/>
      <c r="D18" s="16" t="str">
        <f aca="false">IF(B18&lt;&gt;"","MSL","")</f>
        <v>MSL</v>
      </c>
      <c r="E18" s="24" t="s">
        <v>12</v>
      </c>
      <c r="F18" s="19" t="str">
        <f aca="false">CONCATENATE(B18," ",C18)</f>
        <v>Brušperk </v>
      </c>
      <c r="G18" s="24"/>
      <c r="H18" s="20" t="n">
        <v>13.34</v>
      </c>
      <c r="I18" s="20" t="n">
        <v>14.59</v>
      </c>
      <c r="J18" s="25" t="n">
        <f aca="false">IF(H18&gt;I18,H18,I18)</f>
        <v>14.59</v>
      </c>
    </row>
    <row r="19" s="22" customFormat="true" ht="24.75" hidden="false" customHeight="true" outlineLevel="0" collapsed="false">
      <c r="A19" s="23" t="s">
        <v>42</v>
      </c>
      <c r="B19" s="17" t="s">
        <v>43</v>
      </c>
      <c r="C19" s="17"/>
      <c r="D19" s="16" t="str">
        <f aca="false">IF(B19&lt;&gt;"","MSL","")</f>
        <v>MSL</v>
      </c>
      <c r="E19" s="24" t="s">
        <v>26</v>
      </c>
      <c r="F19" s="19" t="str">
        <f aca="false">CONCATENATE(B19," ",C19)</f>
        <v>Jistebník </v>
      </c>
      <c r="G19" s="24" t="n">
        <v>1</v>
      </c>
      <c r="H19" s="20" t="s">
        <v>19</v>
      </c>
      <c r="I19" s="20" t="s">
        <v>19</v>
      </c>
      <c r="J19" s="21" t="str">
        <f aca="false">IF(H19&gt;I19,H19,I19)</f>
        <v>N</v>
      </c>
    </row>
    <row r="20" s="22" customFormat="true" ht="24.75" hidden="false" customHeight="true" outlineLevel="0" collapsed="false">
      <c r="A20" s="23" t="s">
        <v>44</v>
      </c>
      <c r="B20" s="17" t="s">
        <v>45</v>
      </c>
      <c r="C20" s="17"/>
      <c r="D20" s="16" t="str">
        <f aca="false">IF(B20&lt;&gt;"","MSL","")</f>
        <v>MSL</v>
      </c>
      <c r="E20" s="24" t="s">
        <v>26</v>
      </c>
      <c r="F20" s="19" t="str">
        <f aca="false">CONCATENATE(B20," ",C20)</f>
        <v>Loučka </v>
      </c>
      <c r="G20" s="24"/>
      <c r="H20" s="20" t="n">
        <v>16.45</v>
      </c>
      <c r="I20" s="20" t="n">
        <v>15.68</v>
      </c>
      <c r="J20" s="25" t="n">
        <f aca="false">IF(H20&gt;I20,H20,I20)</f>
        <v>16.45</v>
      </c>
    </row>
    <row r="21" s="22" customFormat="true" ht="24.75" hidden="false" customHeight="true" outlineLevel="0" collapsed="false">
      <c r="A21" s="23" t="s">
        <v>46</v>
      </c>
      <c r="B21" s="17" t="s">
        <v>37</v>
      </c>
      <c r="C21" s="17"/>
      <c r="D21" s="16" t="str">
        <f aca="false">IF(B21&lt;&gt;"","MSL","")</f>
        <v>MSL</v>
      </c>
      <c r="E21" s="24" t="s">
        <v>26</v>
      </c>
      <c r="F21" s="19" t="str">
        <f aca="false">CONCATENATE(B21," ",C21)</f>
        <v>Bartovice </v>
      </c>
      <c r="G21" s="24"/>
      <c r="H21" s="20" t="n">
        <v>23.19</v>
      </c>
      <c r="I21" s="20" t="n">
        <v>16.23</v>
      </c>
      <c r="J21" s="25" t="n">
        <f aca="false">IF(H21&gt;I21,H21,I21)</f>
        <v>23.19</v>
      </c>
    </row>
    <row r="22" s="22" customFormat="true" ht="24.75" hidden="false" customHeight="true" outlineLevel="0" collapsed="false">
      <c r="A22" s="23" t="s">
        <v>47</v>
      </c>
      <c r="B22" s="17" t="s">
        <v>41</v>
      </c>
      <c r="C22" s="17"/>
      <c r="D22" s="16" t="str">
        <f aca="false">IF(B22&lt;&gt;"","MSL","")</f>
        <v>MSL</v>
      </c>
      <c r="E22" s="24" t="s">
        <v>26</v>
      </c>
      <c r="F22" s="19" t="str">
        <f aca="false">CONCATENATE(B22," ",C22)</f>
        <v>Brušperk </v>
      </c>
      <c r="G22" s="24"/>
      <c r="H22" s="20" t="n">
        <v>16.03</v>
      </c>
      <c r="I22" s="20" t="n">
        <v>16.26</v>
      </c>
      <c r="J22" s="25" t="n">
        <f aca="false">IF(H22&gt;I22,H22,I22)</f>
        <v>16.26</v>
      </c>
    </row>
    <row r="23" s="22" customFormat="true" ht="24.75" hidden="false" customHeight="true" outlineLevel="0" collapsed="false">
      <c r="A23" s="23" t="s">
        <v>48</v>
      </c>
      <c r="B23" s="17" t="s">
        <v>49</v>
      </c>
      <c r="C23" s="17"/>
      <c r="D23" s="16" t="str">
        <f aca="false">IF(B23&lt;&gt;"","MSL","")</f>
        <v>MSL</v>
      </c>
      <c r="E23" s="24" t="s">
        <v>26</v>
      </c>
      <c r="F23" s="19" t="str">
        <f aca="false">CONCATENATE(B23," ",C23)</f>
        <v>Stará Ves </v>
      </c>
      <c r="G23" s="24"/>
      <c r="H23" s="20" t="n">
        <v>16.39</v>
      </c>
      <c r="I23" s="20" t="n">
        <v>16.88</v>
      </c>
      <c r="J23" s="25" t="n">
        <f aca="false">IF(H23&gt;I23,H23,I23)</f>
        <v>16.88</v>
      </c>
    </row>
    <row r="24" s="22" customFormat="true" ht="24.75" hidden="false" customHeight="true" outlineLevel="0" collapsed="false">
      <c r="A24" s="23" t="s">
        <v>50</v>
      </c>
      <c r="B24" s="17" t="s">
        <v>51</v>
      </c>
      <c r="C24" s="17"/>
      <c r="D24" s="16" t="str">
        <f aca="false">IF(B24&lt;&gt;"","MSL","")</f>
        <v>MSL</v>
      </c>
      <c r="E24" s="24" t="s">
        <v>12</v>
      </c>
      <c r="F24" s="19" t="str">
        <f aca="false">CONCATENATE(B24," ",C24)</f>
        <v>Hájov </v>
      </c>
      <c r="G24" s="24"/>
      <c r="H24" s="20" t="n">
        <v>14.25</v>
      </c>
      <c r="I24" s="20" t="n">
        <v>14.55</v>
      </c>
      <c r="J24" s="25" t="n">
        <f aca="false">IF(H24&gt;I24,H24,I24)</f>
        <v>14.55</v>
      </c>
    </row>
    <row r="25" s="22" customFormat="true" ht="24.75" hidden="false" customHeight="true" outlineLevel="0" collapsed="false">
      <c r="A25" s="23" t="s">
        <v>52</v>
      </c>
      <c r="B25" s="17" t="s">
        <v>53</v>
      </c>
      <c r="C25" s="17"/>
      <c r="D25" s="16" t="str">
        <f aca="false">IF(B25&lt;&gt;"","MSL","")</f>
        <v>MSL</v>
      </c>
      <c r="E25" s="24" t="s">
        <v>12</v>
      </c>
      <c r="F25" s="19" t="str">
        <f aca="false">CONCATENATE(B25," ",C25)</f>
        <v>Proskovice </v>
      </c>
      <c r="G25" s="24" t="n">
        <v>1</v>
      </c>
      <c r="H25" s="20" t="n">
        <v>14.15</v>
      </c>
      <c r="I25" s="20" t="n">
        <v>14.37</v>
      </c>
      <c r="J25" s="25" t="n">
        <f aca="false">IF(H25&gt;I25,H25,I25)</f>
        <v>14.37</v>
      </c>
    </row>
    <row r="26" s="22" customFormat="true" ht="24.75" hidden="false" customHeight="true" outlineLevel="0" collapsed="false">
      <c r="A26" s="23" t="s">
        <v>54</v>
      </c>
      <c r="B26" s="17"/>
      <c r="C26" s="17" t="s">
        <v>55</v>
      </c>
      <c r="D26" s="16" t="str">
        <f aca="false">IF(B26&lt;&gt;"","MSL","")</f>
        <v/>
      </c>
      <c r="E26" s="24" t="s">
        <v>26</v>
      </c>
      <c r="F26" s="19" t="str">
        <f aca="false">CONCATENATE(B26," ",C26)</f>
        <v> Nová Ves </v>
      </c>
      <c r="G26" s="24"/>
      <c r="H26" s="20" t="n">
        <v>25.73</v>
      </c>
      <c r="I26" s="20" t="n">
        <v>25.08</v>
      </c>
      <c r="J26" s="25" t="n">
        <f aca="false">IF(H26&gt;I26,H26,I26)</f>
        <v>25.73</v>
      </c>
    </row>
    <row r="27" s="22" customFormat="true" ht="24.75" hidden="false" customHeight="true" outlineLevel="0" collapsed="false">
      <c r="A27" s="23" t="s">
        <v>56</v>
      </c>
      <c r="B27" s="17" t="s">
        <v>57</v>
      </c>
      <c r="C27" s="17"/>
      <c r="D27" s="16" t="str">
        <f aca="false">IF(B27&lt;&gt;"","MSL","")</f>
        <v>MSL</v>
      </c>
      <c r="E27" s="24" t="s">
        <v>12</v>
      </c>
      <c r="F27" s="19" t="str">
        <f aca="false">CONCATENATE(B27," ",C27)</f>
        <v>Brušperk B </v>
      </c>
      <c r="G27" s="24"/>
      <c r="H27" s="20" t="n">
        <v>14.82</v>
      </c>
      <c r="I27" s="20" t="n">
        <v>15.77</v>
      </c>
      <c r="J27" s="25" t="n">
        <f aca="false">IF(H27&gt;I27,H27,I27)</f>
        <v>15.77</v>
      </c>
    </row>
    <row r="28" s="22" customFormat="true" ht="24.75" hidden="false" customHeight="true" outlineLevel="0" collapsed="false">
      <c r="A28" s="23" t="s">
        <v>58</v>
      </c>
      <c r="B28" s="17" t="s">
        <v>59</v>
      </c>
      <c r="C28" s="17"/>
      <c r="D28" s="16" t="str">
        <f aca="false">IF(B28&lt;&gt;"","MSL","")</f>
        <v>MSL</v>
      </c>
      <c r="E28" s="24" t="s">
        <v>26</v>
      </c>
      <c r="F28" s="19" t="str">
        <f aca="false">CONCATENATE(B28," ",C28)</f>
        <v>Bernartice nad Odrou </v>
      </c>
      <c r="G28" s="24"/>
      <c r="H28" s="20" t="n">
        <v>19.37</v>
      </c>
      <c r="I28" s="20" t="n">
        <v>16.49</v>
      </c>
      <c r="J28" s="25" t="n">
        <f aca="false">IF(H28&gt;I28,H28,I28)</f>
        <v>19.37</v>
      </c>
    </row>
    <row r="29" s="22" customFormat="true" ht="24.75" hidden="false" customHeight="true" outlineLevel="0" collapsed="false">
      <c r="A29" s="23" t="s">
        <v>60</v>
      </c>
      <c r="B29" s="17"/>
      <c r="C29" s="17" t="s">
        <v>51</v>
      </c>
      <c r="D29" s="16" t="str">
        <f aca="false">IF(B29&lt;&gt;"","MSL","")</f>
        <v/>
      </c>
      <c r="E29" s="24" t="s">
        <v>26</v>
      </c>
      <c r="F29" s="19" t="str">
        <f aca="false">CONCATENATE(B29," ",C29)</f>
        <v> Hájov</v>
      </c>
      <c r="G29" s="24"/>
      <c r="H29" s="20" t="n">
        <v>25.24</v>
      </c>
      <c r="I29" s="20" t="n">
        <v>23.63</v>
      </c>
      <c r="J29" s="25" t="n">
        <f aca="false">IF(H29&gt;I29,H29,I29)</f>
        <v>25.24</v>
      </c>
    </row>
    <row r="30" s="22" customFormat="true" ht="24.75" hidden="false" customHeight="true" outlineLevel="0" collapsed="false">
      <c r="A30" s="23" t="s">
        <v>61</v>
      </c>
      <c r="B30" s="17" t="s">
        <v>62</v>
      </c>
      <c r="C30" s="17"/>
      <c r="D30" s="16" t="str">
        <f aca="false">IF(B30&lt;&gt;"","MSL","")</f>
        <v>MSL</v>
      </c>
      <c r="E30" s="24" t="s">
        <v>26</v>
      </c>
      <c r="F30" s="19" t="str">
        <f aca="false">CONCATENATE(B30," ",C30)</f>
        <v>Petřvaldík </v>
      </c>
      <c r="G30" s="24"/>
      <c r="H30" s="20" t="n">
        <v>21.51</v>
      </c>
      <c r="I30" s="20" t="n">
        <v>21.25</v>
      </c>
      <c r="J30" s="25" t="n">
        <f aca="false">IF(H30&gt;I30,H30,I30)</f>
        <v>21.51</v>
      </c>
    </row>
    <row r="31" s="22" customFormat="true" ht="24.75" hidden="false" customHeight="true" outlineLevel="0" collapsed="false">
      <c r="A31" s="23" t="s">
        <v>63</v>
      </c>
      <c r="B31" s="17" t="s">
        <v>64</v>
      </c>
      <c r="C31" s="17"/>
      <c r="D31" s="16" t="str">
        <f aca="false">IF(B31&lt;&gt;"","MSL","")</f>
        <v>MSL</v>
      </c>
      <c r="E31" s="24" t="s">
        <v>26</v>
      </c>
      <c r="F31" s="19" t="str">
        <f aca="false">CONCATENATE(B31," ",C31)</f>
        <v>Těrlicko-Hradiště </v>
      </c>
      <c r="G31" s="24"/>
      <c r="H31" s="20" t="n">
        <v>19.38</v>
      </c>
      <c r="I31" s="20" t="n">
        <v>16.41</v>
      </c>
      <c r="J31" s="25" t="n">
        <f aca="false">IF(H31&gt;I31,H31,I31)</f>
        <v>19.38</v>
      </c>
    </row>
    <row r="32" s="22" customFormat="true" ht="24.75" hidden="false" customHeight="true" outlineLevel="0" collapsed="false">
      <c r="A32" s="23" t="s">
        <v>65</v>
      </c>
      <c r="B32" s="17" t="s">
        <v>53</v>
      </c>
      <c r="C32" s="17"/>
      <c r="D32" s="16" t="str">
        <f aca="false">IF(B32&lt;&gt;"","MSL","")</f>
        <v>MSL</v>
      </c>
      <c r="E32" s="24" t="s">
        <v>26</v>
      </c>
      <c r="F32" s="19" t="str">
        <f aca="false">CONCATENATE(B32," ",C32)</f>
        <v>Proskovice </v>
      </c>
      <c r="G32" s="24"/>
      <c r="H32" s="20" t="s">
        <v>33</v>
      </c>
      <c r="I32" s="20" t="s">
        <v>33</v>
      </c>
      <c r="J32" s="21" t="str">
        <f aca="false">IF(H32&gt;I32,H32,I32)</f>
        <v>D</v>
      </c>
    </row>
    <row r="33" s="22" customFormat="true" ht="24.75" hidden="false" customHeight="true" outlineLevel="0" collapsed="false">
      <c r="A33" s="23" t="s">
        <v>66</v>
      </c>
      <c r="B33" s="17" t="s">
        <v>67</v>
      </c>
      <c r="C33" s="17"/>
      <c r="D33" s="16" t="str">
        <f aca="false">IF(B33&lt;&gt;"","MSL","")</f>
        <v>MSL</v>
      </c>
      <c r="E33" s="24" t="s">
        <v>12</v>
      </c>
      <c r="F33" s="19" t="str">
        <f aca="false">CONCATENATE(B33," ",C33)</f>
        <v>Lubno </v>
      </c>
      <c r="G33" s="24"/>
      <c r="H33" s="20" t="n">
        <v>14.33</v>
      </c>
      <c r="I33" s="20" t="n">
        <v>14.3</v>
      </c>
      <c r="J33" s="25" t="n">
        <f aca="false">IF(H33&gt;I33,H33,I33)</f>
        <v>14.33</v>
      </c>
    </row>
    <row r="34" s="22" customFormat="true" ht="24.75" hidden="false" customHeight="true" outlineLevel="0" collapsed="false">
      <c r="A34" s="23" t="s">
        <v>68</v>
      </c>
      <c r="B34" s="17" t="s">
        <v>62</v>
      </c>
      <c r="C34" s="17"/>
      <c r="D34" s="16" t="str">
        <f aca="false">IF(B34&lt;&gt;"","MSL","")</f>
        <v>MSL</v>
      </c>
      <c r="E34" s="24" t="s">
        <v>12</v>
      </c>
      <c r="F34" s="19" t="str">
        <f aca="false">CONCATENATE(B34," ",C34)</f>
        <v>Petřvaldík </v>
      </c>
      <c r="G34" s="24"/>
      <c r="H34" s="20" t="s">
        <v>33</v>
      </c>
      <c r="I34" s="20" t="s">
        <v>33</v>
      </c>
      <c r="J34" s="21" t="str">
        <f aca="false">IF(H34&gt;I34,H34,I34)</f>
        <v>D</v>
      </c>
    </row>
    <row r="35" s="22" customFormat="true" ht="24.75" hidden="false" customHeight="true" outlineLevel="0" collapsed="false">
      <c r="A35" s="23" t="s">
        <v>69</v>
      </c>
      <c r="B35" s="17" t="s">
        <v>70</v>
      </c>
      <c r="C35" s="17"/>
      <c r="D35" s="16" t="str">
        <f aca="false">IF(B35&lt;&gt;"","MSL","")</f>
        <v>MSL</v>
      </c>
      <c r="E35" s="24" t="s">
        <v>12</v>
      </c>
      <c r="F35" s="19" t="str">
        <f aca="false">CONCATENATE(B35," ",C35)</f>
        <v>Fryčovice </v>
      </c>
      <c r="G35" s="24"/>
      <c r="H35" s="20" t="n">
        <v>15.63</v>
      </c>
      <c r="I35" s="20" t="n">
        <v>15.43</v>
      </c>
      <c r="J35" s="25" t="n">
        <f aca="false">IF(H35&gt;I35,H35,I35)</f>
        <v>15.63</v>
      </c>
    </row>
    <row r="36" s="22" customFormat="true" ht="24.75" hidden="false" customHeight="true" outlineLevel="0" collapsed="false">
      <c r="A36" s="23" t="s">
        <v>71</v>
      </c>
      <c r="B36" s="17"/>
      <c r="C36" s="17" t="s">
        <v>72</v>
      </c>
      <c r="D36" s="16" t="str">
        <f aca="false">IF(B36&lt;&gt;"","MSL","")</f>
        <v/>
      </c>
      <c r="E36" s="24" t="s">
        <v>26</v>
      </c>
      <c r="F36" s="19" t="str">
        <f aca="false">CONCATENATE(B36," ",C36)</f>
        <v> Markvartovice</v>
      </c>
      <c r="G36" s="24" t="n">
        <v>2</v>
      </c>
      <c r="H36" s="20" t="n">
        <v>17.03</v>
      </c>
      <c r="I36" s="20" t="n">
        <v>15.3</v>
      </c>
      <c r="J36" s="25" t="n">
        <f aca="false">IF(H36&gt;I36,H36,I36)</f>
        <v>17.03</v>
      </c>
    </row>
    <row r="37" s="22" customFormat="true" ht="24.75" hidden="false" customHeight="true" outlineLevel="0" collapsed="false">
      <c r="A37" s="23" t="s">
        <v>73</v>
      </c>
      <c r="B37" s="17"/>
      <c r="C37" s="17"/>
      <c r="D37" s="16" t="str">
        <f aca="false">IF(B37&lt;&gt;"","MSL","")</f>
        <v/>
      </c>
      <c r="E37" s="24"/>
      <c r="F37" s="19" t="str">
        <f aca="false">CONCATENATE(B37," ",C37)</f>
        <v> </v>
      </c>
      <c r="G37" s="24"/>
      <c r="H37" s="20"/>
      <c r="I37" s="20"/>
      <c r="J37" s="25" t="n">
        <f aca="false">IF(H37&gt;I37,H37,I37)</f>
        <v>0</v>
      </c>
    </row>
    <row r="38" s="22" customFormat="true" ht="24.75" hidden="false" customHeight="true" outlineLevel="0" collapsed="false">
      <c r="A38" s="23" t="s">
        <v>74</v>
      </c>
      <c r="B38" s="17" t="s">
        <v>75</v>
      </c>
      <c r="C38" s="17"/>
      <c r="D38" s="16" t="str">
        <f aca="false">IF(B38&lt;&gt;"","MSL","")</f>
        <v>MSL</v>
      </c>
      <c r="E38" s="24" t="s">
        <v>12</v>
      </c>
      <c r="F38" s="19" t="str">
        <f aca="false">CONCATENATE(B38," ",C38)</f>
        <v>Oprechtice </v>
      </c>
      <c r="G38" s="24"/>
      <c r="H38" s="20" t="s">
        <v>19</v>
      </c>
      <c r="I38" s="20" t="s">
        <v>19</v>
      </c>
      <c r="J38" s="21" t="str">
        <f aca="false">IF(H38&gt;I38,H38,I38)</f>
        <v>N</v>
      </c>
    </row>
    <row r="39" s="22" customFormat="true" ht="24.75" hidden="false" customHeight="true" outlineLevel="0" collapsed="false">
      <c r="A39" s="23" t="s">
        <v>76</v>
      </c>
      <c r="B39" s="17"/>
      <c r="C39" s="17" t="s">
        <v>62</v>
      </c>
      <c r="D39" s="16" t="str">
        <f aca="false">IF(B39&lt;&gt;"","MSL","")</f>
        <v/>
      </c>
      <c r="E39" s="24" t="s">
        <v>31</v>
      </c>
      <c r="F39" s="19" t="str">
        <f aca="false">CONCATENATE(B39," ",C39)</f>
        <v> Petřvaldík</v>
      </c>
      <c r="G39" s="24"/>
      <c r="H39" s="20" t="n">
        <v>14.91</v>
      </c>
      <c r="I39" s="20" t="n">
        <v>14.38</v>
      </c>
      <c r="J39" s="25" t="n">
        <f aca="false">IF(H39&gt;I39,H39,I39)</f>
        <v>14.91</v>
      </c>
    </row>
    <row r="40" s="22" customFormat="true" ht="24.75" hidden="false" customHeight="true" outlineLevel="0" collapsed="false">
      <c r="A40" s="23" t="s">
        <v>77</v>
      </c>
      <c r="B40" s="17"/>
      <c r="C40" s="17" t="s">
        <v>70</v>
      </c>
      <c r="D40" s="16" t="str">
        <f aca="false">IF(B40&lt;&gt;"","MSL","")</f>
        <v/>
      </c>
      <c r="E40" s="24" t="s">
        <v>26</v>
      </c>
      <c r="F40" s="19" t="str">
        <f aca="false">CONCATENATE(B40," ",C40)</f>
        <v> Fryčovice</v>
      </c>
      <c r="G40" s="24" t="n">
        <v>1</v>
      </c>
      <c r="H40" s="20" t="n">
        <v>16.73</v>
      </c>
      <c r="I40" s="20" t="n">
        <v>26.53</v>
      </c>
      <c r="J40" s="25" t="n">
        <f aca="false">IF(H40&gt;I40,H40,I40)</f>
        <v>26.53</v>
      </c>
    </row>
    <row r="41" s="22" customFormat="true" ht="24.75" hidden="false" customHeight="true" outlineLevel="0" collapsed="false">
      <c r="A41" s="23" t="s">
        <v>78</v>
      </c>
      <c r="B41" s="17"/>
      <c r="C41" s="17"/>
      <c r="D41" s="16" t="str">
        <f aca="false">IF(B41&lt;&gt;"","MSL","")</f>
        <v/>
      </c>
      <c r="E41" s="24"/>
      <c r="F41" s="19" t="str">
        <f aca="false">CONCATENATE(B41," ",C41)</f>
        <v> </v>
      </c>
      <c r="G41" s="24"/>
      <c r="H41" s="20"/>
      <c r="I41" s="20"/>
      <c r="J41" s="25" t="n">
        <f aca="false">IF(H41&gt;I41,H41,I41)</f>
        <v>0</v>
      </c>
    </row>
    <row r="42" s="22" customFormat="true" ht="24.75" hidden="false" customHeight="true" outlineLevel="0" collapsed="false">
      <c r="A42" s="23" t="s">
        <v>79</v>
      </c>
      <c r="B42" s="17"/>
      <c r="C42" s="17"/>
      <c r="D42" s="16" t="str">
        <f aca="false">IF(B42&lt;&gt;"","MSL","")</f>
        <v/>
      </c>
      <c r="E42" s="24"/>
      <c r="F42" s="19" t="str">
        <f aca="false">CONCATENATE(B42," ",C42)</f>
        <v> </v>
      </c>
      <c r="G42" s="24"/>
      <c r="H42" s="20"/>
      <c r="I42" s="20"/>
      <c r="J42" s="25" t="n">
        <f aca="false">IF(H42&gt;I42,H42,I42)</f>
        <v>0</v>
      </c>
    </row>
    <row r="43" s="22" customFormat="true" ht="24.75" hidden="false" customHeight="true" outlineLevel="0" collapsed="false">
      <c r="A43" s="23" t="s">
        <v>80</v>
      </c>
      <c r="B43" s="17" t="s">
        <v>75</v>
      </c>
      <c r="C43" s="17"/>
      <c r="D43" s="16" t="str">
        <f aca="false">IF(B43&lt;&gt;"","MSL","")</f>
        <v>MSL</v>
      </c>
      <c r="E43" s="24" t="s">
        <v>26</v>
      </c>
      <c r="F43" s="19" t="str">
        <f aca="false">CONCATENATE(B43," ",C43)</f>
        <v>Oprechtice </v>
      </c>
      <c r="G43" s="24"/>
      <c r="H43" s="20" t="n">
        <v>18.65</v>
      </c>
      <c r="I43" s="20" t="n">
        <v>18.26</v>
      </c>
      <c r="J43" s="25" t="n">
        <f aca="false">IF(H43&gt;I43,H43,I43)</f>
        <v>18.65</v>
      </c>
    </row>
    <row r="44" s="22" customFormat="true" ht="24.75" hidden="false" customHeight="true" outlineLevel="0" collapsed="false">
      <c r="A44" s="23" t="s">
        <v>81</v>
      </c>
      <c r="B44" s="17" t="s">
        <v>82</v>
      </c>
      <c r="C44" s="17"/>
      <c r="D44" s="16" t="str">
        <f aca="false">IF(B44&lt;&gt;"","MSL","")</f>
        <v>MSL</v>
      </c>
      <c r="E44" s="24" t="s">
        <v>12</v>
      </c>
      <c r="F44" s="19" t="str">
        <f aca="false">CONCATENATE(B44," ",C44)</f>
        <v>Petřvaldík B </v>
      </c>
      <c r="G44" s="24"/>
      <c r="H44" s="20" t="s">
        <v>33</v>
      </c>
      <c r="I44" s="20" t="s">
        <v>33</v>
      </c>
      <c r="J44" s="25" t="str">
        <f aca="false">IF(H44&gt;I44,H44,I44)</f>
        <v>D</v>
      </c>
    </row>
    <row r="45" s="22" customFormat="true" ht="24.75" hidden="false" customHeight="true" outlineLevel="0" collapsed="false">
      <c r="A45" s="23" t="s">
        <v>83</v>
      </c>
      <c r="B45" s="17" t="s">
        <v>84</v>
      </c>
      <c r="C45" s="17"/>
      <c r="D45" s="16" t="str">
        <f aca="false">IF(B45&lt;&gt;"","MSL","")</f>
        <v>MSL</v>
      </c>
      <c r="E45" s="24" t="s">
        <v>12</v>
      </c>
      <c r="F45" s="19" t="str">
        <f aca="false">CONCATENATE(B45," ",C45)</f>
        <v>Kozlovice </v>
      </c>
      <c r="G45" s="24"/>
      <c r="H45" s="20" t="n">
        <v>15.81</v>
      </c>
      <c r="I45" s="20" t="n">
        <v>14.42</v>
      </c>
      <c r="J45" s="25" t="n">
        <f aca="false">IF(H45&gt;I45,H45,I45)</f>
        <v>15.81</v>
      </c>
    </row>
    <row r="46" s="22" customFormat="true" ht="24.75" hidden="false" customHeight="true" outlineLevel="0" collapsed="false">
      <c r="A46" s="23" t="s">
        <v>85</v>
      </c>
      <c r="B46" s="17"/>
      <c r="C46" s="17" t="s">
        <v>86</v>
      </c>
      <c r="D46" s="16" t="str">
        <f aca="false">IF(B46&lt;&gt;"","MSL","")</f>
        <v/>
      </c>
      <c r="E46" s="24" t="s">
        <v>12</v>
      </c>
      <c r="F46" s="19" t="str">
        <f aca="false">CONCATENATE(B46," ",C46)</f>
        <v> Klimkovice</v>
      </c>
      <c r="G46" s="24"/>
      <c r="H46" s="20" t="n">
        <v>14.8</v>
      </c>
      <c r="I46" s="20" t="n">
        <v>15.42</v>
      </c>
      <c r="J46" s="25" t="n">
        <f aca="false">IF(H46&gt;I46,H46,I46)</f>
        <v>15.42</v>
      </c>
    </row>
    <row r="47" s="22" customFormat="true" ht="24.75" hidden="false" customHeight="true" outlineLevel="0" collapsed="false">
      <c r="A47" s="23" t="s">
        <v>87</v>
      </c>
      <c r="B47" s="17"/>
      <c r="C47" s="17" t="s">
        <v>75</v>
      </c>
      <c r="D47" s="16" t="str">
        <f aca="false">IF(B47&lt;&gt;"","MSL","")</f>
        <v/>
      </c>
      <c r="E47" s="24" t="s">
        <v>31</v>
      </c>
      <c r="F47" s="19" t="str">
        <f aca="false">CONCATENATE(B47," ",C47)</f>
        <v> Oprechtice</v>
      </c>
      <c r="G47" s="24" t="n">
        <v>1</v>
      </c>
      <c r="H47" s="20" t="n">
        <v>14.71</v>
      </c>
      <c r="I47" s="20" t="n">
        <v>14.52</v>
      </c>
      <c r="J47" s="25" t="n">
        <f aca="false">IF(H47&gt;I47,H47,I47)</f>
        <v>14.71</v>
      </c>
    </row>
    <row r="48" s="22" customFormat="true" ht="24.75" hidden="false" customHeight="true" outlineLevel="0" collapsed="false">
      <c r="A48" s="23" t="s">
        <v>88</v>
      </c>
      <c r="B48" s="17"/>
      <c r="C48" s="17" t="s">
        <v>89</v>
      </c>
      <c r="D48" s="16" t="str">
        <f aca="false">IF(B48&lt;&gt;"","MSL","")</f>
        <v/>
      </c>
      <c r="E48" s="24" t="s">
        <v>33</v>
      </c>
      <c r="F48" s="19" t="str">
        <f aca="false">CONCATENATE(B48," ",C48)</f>
        <v> Krásná</v>
      </c>
      <c r="G48" s="24"/>
      <c r="H48" s="20" t="n">
        <v>14.92</v>
      </c>
      <c r="I48" s="20" t="n">
        <v>16.7</v>
      </c>
      <c r="J48" s="25" t="n">
        <f aca="false">IF(H48&gt;I48,H48,I48)</f>
        <v>16.7</v>
      </c>
    </row>
    <row r="49" s="22" customFormat="true" ht="24.75" hidden="false" customHeight="true" outlineLevel="0" collapsed="false">
      <c r="A49" s="23" t="s">
        <v>90</v>
      </c>
      <c r="B49" s="17"/>
      <c r="C49" s="17" t="s">
        <v>91</v>
      </c>
      <c r="D49" s="16" t="str">
        <f aca="false">IF(B49&lt;&gt;"","MSL","")</f>
        <v/>
      </c>
      <c r="E49" s="24" t="s">
        <v>12</v>
      </c>
      <c r="F49" s="19" t="str">
        <f aca="false">CONCATENATE(B49," ",C49)</f>
        <v> Krásné Pole</v>
      </c>
      <c r="G49" s="24" t="n">
        <v>1</v>
      </c>
      <c r="H49" s="20" t="n">
        <v>18.17</v>
      </c>
      <c r="I49" s="20" t="n">
        <v>18.4</v>
      </c>
      <c r="J49" s="25" t="n">
        <f aca="false">IF(H49&gt;I49,H49,I49)</f>
        <v>18.4</v>
      </c>
    </row>
    <row r="50" s="22" customFormat="true" ht="24.75" hidden="false" customHeight="true" outlineLevel="0" collapsed="false">
      <c r="A50" s="23" t="s">
        <v>92</v>
      </c>
      <c r="B50" s="17"/>
      <c r="C50" s="17"/>
      <c r="D50" s="16" t="str">
        <f aca="false">IF(B50&lt;&gt;"","MSL","")</f>
        <v/>
      </c>
      <c r="E50" s="24"/>
      <c r="F50" s="19" t="str">
        <f aca="false">CONCATENATE(B50," ",C50)</f>
        <v> </v>
      </c>
      <c r="G50" s="24"/>
      <c r="H50" s="20"/>
      <c r="I50" s="20"/>
      <c r="J50" s="25" t="n">
        <f aca="false">IF(H50&gt;I50,H50,I50)</f>
        <v>0</v>
      </c>
    </row>
    <row r="51" s="22" customFormat="true" ht="24.75" hidden="false" customHeight="true" outlineLevel="0" collapsed="false">
      <c r="A51" s="23" t="s">
        <v>93</v>
      </c>
      <c r="B51" s="17"/>
      <c r="C51" s="17"/>
      <c r="D51" s="16" t="str">
        <f aca="false">IF(B51&lt;&gt;"","MSL","")</f>
        <v/>
      </c>
      <c r="E51" s="24"/>
      <c r="F51" s="19" t="str">
        <f aca="false">CONCATENATE(B51," ",C51)</f>
        <v> </v>
      </c>
      <c r="G51" s="24"/>
      <c r="H51" s="20"/>
      <c r="I51" s="20"/>
      <c r="J51" s="25" t="n">
        <f aca="false">IF(H51&gt;I51,H51,I51)</f>
        <v>0</v>
      </c>
    </row>
    <row r="52" s="22" customFormat="true" ht="24.75" hidden="false" customHeight="true" outlineLevel="0" collapsed="false">
      <c r="A52" s="23" t="s">
        <v>94</v>
      </c>
      <c r="B52" s="17"/>
      <c r="C52" s="17"/>
      <c r="D52" s="16" t="str">
        <f aca="false">IF(B52&lt;&gt;"","MSL","")</f>
        <v/>
      </c>
      <c r="E52" s="24"/>
      <c r="F52" s="19" t="str">
        <f aca="false">CONCATENATE(B52," ",C52)</f>
        <v> </v>
      </c>
      <c r="G52" s="24"/>
      <c r="H52" s="20"/>
      <c r="I52" s="20"/>
      <c r="J52" s="25" t="n">
        <f aca="false">IF(H52&gt;I52,H52,I52)</f>
        <v>0</v>
      </c>
    </row>
    <row r="53" s="22" customFormat="true" ht="24.75" hidden="false" customHeight="true" outlineLevel="0" collapsed="false">
      <c r="A53" s="23" t="s">
        <v>95</v>
      </c>
      <c r="B53" s="17"/>
      <c r="C53" s="17"/>
      <c r="D53" s="16" t="str">
        <f aca="false">IF(B53&lt;&gt;"","MSL","")</f>
        <v/>
      </c>
      <c r="E53" s="24"/>
      <c r="F53" s="19" t="str">
        <f aca="false">CONCATENATE(B53," ",C53)</f>
        <v> </v>
      </c>
      <c r="G53" s="24"/>
      <c r="H53" s="20"/>
      <c r="I53" s="20"/>
      <c r="J53" s="25" t="n">
        <f aca="false">IF(H53&gt;I53,H53,I53)</f>
        <v>0</v>
      </c>
    </row>
    <row r="54" s="22" customFormat="true" ht="24.75" hidden="false" customHeight="true" outlineLevel="0" collapsed="false">
      <c r="A54" s="23" t="s">
        <v>96</v>
      </c>
      <c r="B54" s="17"/>
      <c r="C54" s="17"/>
      <c r="D54" s="16" t="str">
        <f aca="false">IF(B54&lt;&gt;"","MSL","")</f>
        <v/>
      </c>
      <c r="E54" s="24"/>
      <c r="F54" s="19" t="str">
        <f aca="false">CONCATENATE(B54," ",C54)</f>
        <v> </v>
      </c>
      <c r="G54" s="24"/>
      <c r="H54" s="20"/>
      <c r="I54" s="20"/>
      <c r="J54" s="25" t="n">
        <f aca="false">IF(H54&gt;I54,H54,I54)</f>
        <v>0</v>
      </c>
    </row>
    <row r="55" s="22" customFormat="true" ht="24.75" hidden="false" customHeight="true" outlineLevel="0" collapsed="false">
      <c r="A55" s="23" t="s">
        <v>97</v>
      </c>
      <c r="B55" s="17"/>
      <c r="C55" s="17"/>
      <c r="D55" s="16" t="str">
        <f aca="false">IF(B55&lt;&gt;"","MSL","")</f>
        <v/>
      </c>
      <c r="E55" s="24"/>
      <c r="F55" s="19" t="str">
        <f aca="false">CONCATENATE(B55," ",C55)</f>
        <v> </v>
      </c>
      <c r="G55" s="24"/>
      <c r="H55" s="20"/>
      <c r="I55" s="20"/>
      <c r="J55" s="25" t="n">
        <f aca="false">IF(H55&gt;I55,H55,I55)</f>
        <v>0</v>
      </c>
    </row>
    <row r="56" s="22" customFormat="true" ht="24.75" hidden="false" customHeight="true" outlineLevel="0" collapsed="false">
      <c r="A56" s="23" t="s">
        <v>98</v>
      </c>
      <c r="B56" s="17"/>
      <c r="C56" s="17"/>
      <c r="D56" s="16" t="str">
        <f aca="false">IF(B56&lt;&gt;"","MSL","")</f>
        <v/>
      </c>
      <c r="E56" s="24"/>
      <c r="F56" s="19" t="str">
        <f aca="false">CONCATENATE(B56," ",C56)</f>
        <v> </v>
      </c>
      <c r="G56" s="24"/>
      <c r="H56" s="20"/>
      <c r="I56" s="20"/>
      <c r="J56" s="25" t="n">
        <f aca="false">IF(H56&gt;I56,H56,I56)</f>
        <v>0</v>
      </c>
    </row>
    <row r="57" s="22" customFormat="true" ht="24.75" hidden="false" customHeight="true" outlineLevel="0" collapsed="false">
      <c r="A57" s="23" t="s">
        <v>99</v>
      </c>
      <c r="B57" s="17"/>
      <c r="C57" s="17"/>
      <c r="D57" s="16" t="str">
        <f aca="false">IF(B57&lt;&gt;"","MSL","")</f>
        <v/>
      </c>
      <c r="E57" s="24"/>
      <c r="F57" s="19" t="str">
        <f aca="false">CONCATENATE(B57," ",C57)</f>
        <v> </v>
      </c>
      <c r="G57" s="24"/>
      <c r="H57" s="20"/>
      <c r="I57" s="20"/>
      <c r="J57" s="25" t="n">
        <f aca="false">IF(H57&gt;I57,H57,I57)</f>
        <v>0</v>
      </c>
    </row>
    <row r="58" s="22" customFormat="true" ht="24.75" hidden="false" customHeight="true" outlineLevel="0" collapsed="false">
      <c r="A58" s="23" t="s">
        <v>100</v>
      </c>
      <c r="B58" s="17"/>
      <c r="C58" s="17"/>
      <c r="D58" s="16" t="str">
        <f aca="false">IF(B58&lt;&gt;"","MSL","")</f>
        <v/>
      </c>
      <c r="E58" s="24"/>
      <c r="F58" s="19" t="str">
        <f aca="false">CONCATENATE(B58," ",C58)</f>
        <v> </v>
      </c>
      <c r="G58" s="24"/>
      <c r="H58" s="20"/>
      <c r="I58" s="20"/>
      <c r="J58" s="25" t="n">
        <f aca="false">IF(H58&gt;I58,H58,I58)</f>
        <v>0</v>
      </c>
    </row>
    <row r="59" s="22" customFormat="true" ht="24.75" hidden="false" customHeight="true" outlineLevel="0" collapsed="false">
      <c r="A59" s="23" t="s">
        <v>101</v>
      </c>
      <c r="B59" s="17"/>
      <c r="C59" s="17"/>
      <c r="D59" s="16" t="str">
        <f aca="false">IF(B59&lt;&gt;"","MSL","")</f>
        <v/>
      </c>
      <c r="E59" s="24"/>
      <c r="F59" s="19" t="str">
        <f aca="false">CONCATENATE(B59," ",C59)</f>
        <v> </v>
      </c>
      <c r="G59" s="24"/>
      <c r="H59" s="20"/>
      <c r="I59" s="20"/>
      <c r="J59" s="25" t="n">
        <f aca="false">IF(H59&gt;I59,H59,I59)</f>
        <v>0</v>
      </c>
    </row>
    <row r="60" s="22" customFormat="true" ht="24.75" hidden="false" customHeight="true" outlineLevel="0" collapsed="false">
      <c r="A60" s="23" t="s">
        <v>102</v>
      </c>
      <c r="B60" s="17"/>
      <c r="C60" s="17"/>
      <c r="D60" s="16" t="str">
        <f aca="false">IF(B60&lt;&gt;"","MSL","")</f>
        <v/>
      </c>
      <c r="E60" s="24"/>
      <c r="F60" s="19" t="str">
        <f aca="false">CONCATENATE(B60," ",C60)</f>
        <v> </v>
      </c>
      <c r="G60" s="24"/>
      <c r="H60" s="20"/>
      <c r="I60" s="20"/>
      <c r="J60" s="25" t="n">
        <f aca="false">IF(H60&gt;I60,H60,I60)</f>
        <v>0</v>
      </c>
    </row>
    <row r="61" s="22" customFormat="true" ht="24.75" hidden="false" customHeight="true" outlineLevel="0" collapsed="false">
      <c r="A61" s="23" t="s">
        <v>103</v>
      </c>
      <c r="B61" s="17"/>
      <c r="C61" s="17"/>
      <c r="D61" s="16" t="str">
        <f aca="false">IF(B61&lt;&gt;"","MSL","")</f>
        <v/>
      </c>
      <c r="E61" s="24"/>
      <c r="F61" s="19" t="str">
        <f aca="false">CONCATENATE(B61," ",C61)</f>
        <v> </v>
      </c>
      <c r="G61" s="24"/>
      <c r="H61" s="20"/>
      <c r="I61" s="20"/>
      <c r="J61" s="25" t="n">
        <f aca="false">IF(H61&gt;I61,H61,I61)</f>
        <v>0</v>
      </c>
    </row>
    <row r="62" s="22" customFormat="true" ht="24.75" hidden="false" customHeight="true" outlineLevel="0" collapsed="false">
      <c r="A62" s="23" t="s">
        <v>104</v>
      </c>
      <c r="B62" s="17"/>
      <c r="C62" s="17"/>
      <c r="D62" s="16" t="str">
        <f aca="false">IF(B62&lt;&gt;"","MSL","")</f>
        <v/>
      </c>
      <c r="E62" s="24"/>
      <c r="F62" s="19" t="str">
        <f aca="false">CONCATENATE(B62," ",C62)</f>
        <v> </v>
      </c>
      <c r="G62" s="24"/>
      <c r="H62" s="20"/>
      <c r="I62" s="20"/>
      <c r="J62" s="25" t="n">
        <f aca="false">IF(H62&gt;I62,H62,I62)</f>
        <v>0</v>
      </c>
    </row>
    <row r="63" s="22" customFormat="true" ht="24.75" hidden="false" customHeight="true" outlineLevel="0" collapsed="false">
      <c r="A63" s="23" t="s">
        <v>105</v>
      </c>
      <c r="B63" s="17"/>
      <c r="C63" s="17"/>
      <c r="D63" s="16" t="str">
        <f aca="false">IF(B63&lt;&gt;"","MSL","")</f>
        <v/>
      </c>
      <c r="E63" s="24"/>
      <c r="F63" s="19" t="str">
        <f aca="false">CONCATENATE(B63," ",C63)</f>
        <v> </v>
      </c>
      <c r="G63" s="24"/>
      <c r="H63" s="20"/>
      <c r="I63" s="20"/>
      <c r="J63" s="25" t="n">
        <f aca="false">IF(H63&gt;I63,H63,I63)</f>
        <v>0</v>
      </c>
    </row>
    <row r="64" s="22" customFormat="true" ht="24.75" hidden="false" customHeight="true" outlineLevel="0" collapsed="false">
      <c r="A64" s="23" t="s">
        <v>106</v>
      </c>
      <c r="B64" s="17"/>
      <c r="C64" s="17"/>
      <c r="D64" s="16" t="str">
        <f aca="false">IF(B64&lt;&gt;"","MSL","")</f>
        <v/>
      </c>
      <c r="E64" s="24"/>
      <c r="F64" s="19" t="str">
        <f aca="false">CONCATENATE(B64," ",C64)</f>
        <v> </v>
      </c>
      <c r="G64" s="24"/>
      <c r="H64" s="20"/>
      <c r="I64" s="20"/>
      <c r="J64" s="25" t="n">
        <f aca="false">IF(H64&gt;I64,H64,I64)</f>
        <v>0</v>
      </c>
    </row>
    <row r="65" s="22" customFormat="true" ht="24.75" hidden="false" customHeight="true" outlineLevel="0" collapsed="false">
      <c r="A65" s="23" t="s">
        <v>107</v>
      </c>
      <c r="B65" s="17"/>
      <c r="C65" s="17"/>
      <c r="D65" s="16" t="str">
        <f aca="false">IF(B65&lt;&gt;"","MSL","")</f>
        <v/>
      </c>
      <c r="E65" s="24"/>
      <c r="F65" s="19" t="str">
        <f aca="false">CONCATENATE(B65," ",C65)</f>
        <v> </v>
      </c>
      <c r="G65" s="24"/>
      <c r="H65" s="20"/>
      <c r="I65" s="20"/>
      <c r="J65" s="25" t="n">
        <f aca="false">IF(H65&gt;I65,H65,I65)</f>
        <v>0</v>
      </c>
    </row>
    <row r="66" s="22" customFormat="true" ht="24.75" hidden="false" customHeight="true" outlineLevel="0" collapsed="false">
      <c r="A66" s="23" t="s">
        <v>108</v>
      </c>
      <c r="B66" s="17"/>
      <c r="C66" s="17"/>
      <c r="D66" s="16" t="str">
        <f aca="false">IF(B66&lt;&gt;"","MSL","")</f>
        <v/>
      </c>
      <c r="E66" s="24"/>
      <c r="F66" s="19" t="str">
        <f aca="false">CONCATENATE(B66," ",C66)</f>
        <v> </v>
      </c>
      <c r="G66" s="24"/>
      <c r="H66" s="20"/>
      <c r="I66" s="20"/>
      <c r="J66" s="25" t="n">
        <f aca="false">IF(H66&gt;I66,H66,I66)</f>
        <v>0</v>
      </c>
    </row>
    <row r="67" s="22" customFormat="true" ht="24.75" hidden="false" customHeight="true" outlineLevel="0" collapsed="false">
      <c r="A67" s="23" t="s">
        <v>109</v>
      </c>
      <c r="B67" s="17"/>
      <c r="C67" s="17"/>
      <c r="D67" s="16" t="str">
        <f aca="false">IF(B67&lt;&gt;"","MSL","")</f>
        <v/>
      </c>
      <c r="E67" s="24"/>
      <c r="F67" s="19" t="str">
        <f aca="false">CONCATENATE(B67," ",C67)</f>
        <v> </v>
      </c>
      <c r="G67" s="24"/>
      <c r="H67" s="20"/>
      <c r="I67" s="20"/>
      <c r="J67" s="25" t="n">
        <f aca="false">IF(H67&gt;I67,H67,I67)</f>
        <v>0</v>
      </c>
    </row>
    <row r="68" s="22" customFormat="true" ht="24.75" hidden="false" customHeight="true" outlineLevel="0" collapsed="false">
      <c r="A68" s="23" t="s">
        <v>110</v>
      </c>
      <c r="B68" s="17"/>
      <c r="C68" s="17"/>
      <c r="D68" s="16" t="str">
        <f aca="false">IF(B68&lt;&gt;"","MSL","")</f>
        <v/>
      </c>
      <c r="E68" s="24"/>
      <c r="F68" s="19" t="str">
        <f aca="false">CONCATENATE(B68," ",C68)</f>
        <v> </v>
      </c>
      <c r="G68" s="24"/>
      <c r="H68" s="20"/>
      <c r="I68" s="20"/>
      <c r="J68" s="25" t="n">
        <f aca="false">IF(H68&gt;I68,H68,I68)</f>
        <v>0</v>
      </c>
    </row>
    <row r="69" s="22" customFormat="true" ht="24.75" hidden="false" customHeight="true" outlineLevel="0" collapsed="false">
      <c r="A69" s="23" t="s">
        <v>111</v>
      </c>
      <c r="B69" s="17"/>
      <c r="C69" s="17"/>
      <c r="D69" s="16" t="str">
        <f aca="false">IF(B69&lt;&gt;"","MSL","")</f>
        <v/>
      </c>
      <c r="E69" s="24"/>
      <c r="F69" s="19" t="str">
        <f aca="false">CONCATENATE(B69," ",C69)</f>
        <v> </v>
      </c>
      <c r="G69" s="24"/>
      <c r="H69" s="20"/>
      <c r="I69" s="20"/>
      <c r="J69" s="25" t="n">
        <f aca="false">IF(H69&gt;I69,H69,I69)</f>
        <v>0</v>
      </c>
    </row>
    <row r="70" s="22" customFormat="true" ht="24.75" hidden="false" customHeight="true" outlineLevel="0" collapsed="false">
      <c r="A70" s="23" t="s">
        <v>112</v>
      </c>
      <c r="B70" s="17"/>
      <c r="C70" s="17"/>
      <c r="D70" s="16" t="str">
        <f aca="false">IF(B70&lt;&gt;"","MSL","")</f>
        <v/>
      </c>
      <c r="E70" s="24"/>
      <c r="F70" s="19" t="str">
        <f aca="false">CONCATENATE(B70," ",C70)</f>
        <v> </v>
      </c>
      <c r="G70" s="24"/>
      <c r="H70" s="20"/>
      <c r="I70" s="20"/>
      <c r="J70" s="25" t="n">
        <f aca="false">IF(H70&gt;I70,H70,I70)</f>
        <v>0</v>
      </c>
    </row>
    <row r="71" s="22" customFormat="true" ht="24.75" hidden="false" customHeight="true" outlineLevel="0" collapsed="false">
      <c r="A71" s="23" t="s">
        <v>113</v>
      </c>
      <c r="B71" s="17"/>
      <c r="C71" s="17"/>
      <c r="D71" s="16" t="str">
        <f aca="false">IF(B71&lt;&gt;"","MSL","")</f>
        <v/>
      </c>
      <c r="E71" s="24"/>
      <c r="F71" s="19" t="str">
        <f aca="false">CONCATENATE(B71," ",C71)</f>
        <v> </v>
      </c>
      <c r="G71" s="24"/>
      <c r="H71" s="20"/>
      <c r="I71" s="20"/>
      <c r="J71" s="25" t="n">
        <f aca="false">IF(H71&gt;I71,H71,I71)</f>
        <v>0</v>
      </c>
    </row>
    <row r="72" s="22" customFormat="true" ht="24.75" hidden="false" customHeight="true" outlineLevel="0" collapsed="false">
      <c r="A72" s="23" t="s">
        <v>114</v>
      </c>
      <c r="B72" s="17"/>
      <c r="C72" s="17"/>
      <c r="D72" s="16" t="str">
        <f aca="false">IF(B72&lt;&gt;"","MSL","")</f>
        <v/>
      </c>
      <c r="E72" s="24"/>
      <c r="F72" s="19" t="str">
        <f aca="false">CONCATENATE(B72," ",C72)</f>
        <v> </v>
      </c>
      <c r="G72" s="24"/>
      <c r="H72" s="20"/>
      <c r="I72" s="20"/>
      <c r="J72" s="25" t="n">
        <f aca="false">IF(H72&gt;I72,H72,I72)</f>
        <v>0</v>
      </c>
    </row>
    <row r="73" s="22" customFormat="true" ht="24.75" hidden="false" customHeight="true" outlineLevel="0" collapsed="false">
      <c r="A73" s="23" t="s">
        <v>115</v>
      </c>
      <c r="B73" s="17"/>
      <c r="C73" s="17"/>
      <c r="D73" s="16" t="str">
        <f aca="false">IF(B73&lt;&gt;"","MSL","")</f>
        <v/>
      </c>
      <c r="E73" s="24"/>
      <c r="F73" s="19" t="str">
        <f aca="false">CONCATENATE(B73," ",C73)</f>
        <v> </v>
      </c>
      <c r="G73" s="24"/>
      <c r="H73" s="20"/>
      <c r="I73" s="20"/>
      <c r="J73" s="25" t="n">
        <f aca="false">IF(H73&gt;I73,H73,I73)</f>
        <v>0</v>
      </c>
    </row>
    <row r="74" s="22" customFormat="true" ht="24.75" hidden="false" customHeight="true" outlineLevel="0" collapsed="false">
      <c r="A74" s="23" t="s">
        <v>116</v>
      </c>
      <c r="B74" s="17"/>
      <c r="C74" s="17"/>
      <c r="D74" s="16" t="str">
        <f aca="false">IF(B74&lt;&gt;"","MSL","")</f>
        <v/>
      </c>
      <c r="E74" s="24"/>
      <c r="F74" s="19" t="str">
        <f aca="false">CONCATENATE(B74," ",C74)</f>
        <v> </v>
      </c>
      <c r="G74" s="24"/>
      <c r="H74" s="20"/>
      <c r="I74" s="20"/>
      <c r="J74" s="25" t="n">
        <f aca="false">IF(H74&gt;I74,H74,I74)</f>
        <v>0</v>
      </c>
    </row>
    <row r="75" s="22" customFormat="true" ht="24.75" hidden="false" customHeight="true" outlineLevel="0" collapsed="false">
      <c r="A75" s="23" t="s">
        <v>117</v>
      </c>
      <c r="B75" s="17"/>
      <c r="C75" s="17"/>
      <c r="D75" s="16" t="str">
        <f aca="false">IF(B75&lt;&gt;"","MSL","")</f>
        <v/>
      </c>
      <c r="E75" s="24"/>
      <c r="F75" s="19" t="str">
        <f aca="false">CONCATENATE(B75," ",C75)</f>
        <v> </v>
      </c>
      <c r="G75" s="24"/>
      <c r="H75" s="20"/>
      <c r="I75" s="20"/>
      <c r="J75" s="25" t="n">
        <f aca="false">IF(H75&gt;I75,H75,I75)</f>
        <v>0</v>
      </c>
    </row>
    <row r="76" s="22" customFormat="true" ht="24.75" hidden="false" customHeight="true" outlineLevel="0" collapsed="false">
      <c r="A76" s="23" t="s">
        <v>118</v>
      </c>
      <c r="B76" s="17"/>
      <c r="C76" s="17"/>
      <c r="D76" s="16" t="str">
        <f aca="false">IF(B76&lt;&gt;"","MSL","")</f>
        <v/>
      </c>
      <c r="E76" s="24"/>
      <c r="F76" s="19" t="str">
        <f aca="false">CONCATENATE(B76," ",C76)</f>
        <v> </v>
      </c>
      <c r="G76" s="24"/>
      <c r="H76" s="20"/>
      <c r="I76" s="20"/>
      <c r="J76" s="25" t="n">
        <f aca="false">IF(H76&gt;I76,H76,I76)</f>
        <v>0</v>
      </c>
    </row>
    <row r="77" s="22" customFormat="true" ht="24.75" hidden="false" customHeight="true" outlineLevel="0" collapsed="false">
      <c r="A77" s="23" t="s">
        <v>119</v>
      </c>
      <c r="B77" s="17"/>
      <c r="C77" s="17"/>
      <c r="D77" s="16" t="str">
        <f aca="false">IF(B77&lt;&gt;"","MSL","")</f>
        <v/>
      </c>
      <c r="E77" s="24"/>
      <c r="F77" s="19" t="str">
        <f aca="false">CONCATENATE(B77," ",C77)</f>
        <v> </v>
      </c>
      <c r="G77" s="24"/>
      <c r="H77" s="20"/>
      <c r="I77" s="20"/>
      <c r="J77" s="25" t="n">
        <f aca="false">IF(H77&gt;I77,H77,I77)</f>
        <v>0</v>
      </c>
    </row>
    <row r="78" s="22" customFormat="true" ht="24.75" hidden="false" customHeight="true" outlineLevel="0" collapsed="false">
      <c r="A78" s="23" t="s">
        <v>120</v>
      </c>
      <c r="B78" s="17"/>
      <c r="C78" s="17"/>
      <c r="D78" s="16" t="str">
        <f aca="false">IF(B78&lt;&gt;"","MSL","")</f>
        <v/>
      </c>
      <c r="E78" s="24"/>
      <c r="F78" s="19" t="str">
        <f aca="false">CONCATENATE(B78," ",C78)</f>
        <v> </v>
      </c>
      <c r="G78" s="24"/>
      <c r="H78" s="20"/>
      <c r="I78" s="20"/>
      <c r="J78" s="25" t="n">
        <f aca="false">IF(H78&gt;I78,H78,I78)</f>
        <v>0</v>
      </c>
    </row>
    <row r="79" s="22" customFormat="true" ht="24.75" hidden="false" customHeight="true" outlineLevel="0" collapsed="false">
      <c r="A79" s="23" t="s">
        <v>121</v>
      </c>
      <c r="B79" s="17"/>
      <c r="C79" s="17"/>
      <c r="D79" s="16" t="str">
        <f aca="false">IF(B79&lt;&gt;"","MSL","")</f>
        <v/>
      </c>
      <c r="E79" s="24"/>
      <c r="F79" s="19" t="str">
        <f aca="false">CONCATENATE(B79," ",C79)</f>
        <v> </v>
      </c>
      <c r="G79" s="24"/>
      <c r="H79" s="20"/>
      <c r="I79" s="20"/>
      <c r="J79" s="25" t="n">
        <f aca="false">IF(H79&gt;I79,H79,I79)</f>
        <v>0</v>
      </c>
    </row>
    <row r="80" s="22" customFormat="true" ht="24.75" hidden="false" customHeight="true" outlineLevel="0" collapsed="false">
      <c r="A80" s="23" t="s">
        <v>122</v>
      </c>
      <c r="B80" s="17"/>
      <c r="C80" s="17"/>
      <c r="D80" s="16" t="str">
        <f aca="false">IF(B80&lt;&gt;"","MSL","")</f>
        <v/>
      </c>
      <c r="E80" s="24"/>
      <c r="F80" s="19" t="str">
        <f aca="false">CONCATENATE(B80," ",C80)</f>
        <v> </v>
      </c>
      <c r="G80" s="24"/>
      <c r="H80" s="20"/>
      <c r="I80" s="20"/>
      <c r="J80" s="25" t="n">
        <f aca="false">IF(H80&gt;I80,H80,I80)</f>
        <v>0</v>
      </c>
    </row>
    <row r="81" s="22" customFormat="true" ht="24.75" hidden="false" customHeight="true" outlineLevel="0" collapsed="false">
      <c r="A81" s="23" t="s">
        <v>123</v>
      </c>
      <c r="B81" s="17"/>
      <c r="C81" s="17"/>
      <c r="D81" s="16" t="str">
        <f aca="false">IF(B81&lt;&gt;"","MSL","")</f>
        <v/>
      </c>
      <c r="E81" s="24"/>
      <c r="F81" s="19" t="str">
        <f aca="false">CONCATENATE(B81," ",C81)</f>
        <v> </v>
      </c>
      <c r="G81" s="24"/>
      <c r="H81" s="20"/>
      <c r="I81" s="20"/>
      <c r="J81" s="25" t="n">
        <f aca="false">IF(H81&gt;I81,H81,I81)</f>
        <v>0</v>
      </c>
    </row>
    <row r="82" s="22" customFormat="true" ht="24.75" hidden="false" customHeight="true" outlineLevel="0" collapsed="false">
      <c r="A82" s="23" t="s">
        <v>124</v>
      </c>
      <c r="B82" s="17"/>
      <c r="C82" s="17"/>
      <c r="D82" s="16" t="str">
        <f aca="false">IF(B82&lt;&gt;"","MSL","")</f>
        <v/>
      </c>
      <c r="E82" s="24"/>
      <c r="F82" s="19" t="str">
        <f aca="false">CONCATENATE(B82," ",C82)</f>
        <v> </v>
      </c>
      <c r="G82" s="24"/>
      <c r="H82" s="20"/>
      <c r="I82" s="20"/>
      <c r="J82" s="25" t="n">
        <f aca="false">IF(H82&gt;I82,H82,I82)</f>
        <v>0</v>
      </c>
    </row>
    <row r="83" s="22" customFormat="true" ht="24.75" hidden="false" customHeight="true" outlineLevel="0" collapsed="false">
      <c r="A83" s="23" t="s">
        <v>125</v>
      </c>
      <c r="B83" s="17"/>
      <c r="C83" s="17"/>
      <c r="D83" s="16" t="str">
        <f aca="false">IF(B83&lt;&gt;"","MSL","")</f>
        <v/>
      </c>
      <c r="E83" s="24"/>
      <c r="F83" s="19" t="str">
        <f aca="false">CONCATENATE(B83," ",C83)</f>
        <v> </v>
      </c>
      <c r="G83" s="24"/>
      <c r="H83" s="20"/>
      <c r="I83" s="20"/>
      <c r="J83" s="25" t="n">
        <f aca="false">IF(H83&gt;I83,H83,I83)</f>
        <v>0</v>
      </c>
    </row>
    <row r="84" s="22" customFormat="true" ht="24.75" hidden="false" customHeight="true" outlineLevel="0" collapsed="false">
      <c r="A84" s="23" t="s">
        <v>126</v>
      </c>
      <c r="B84" s="17"/>
      <c r="C84" s="17"/>
      <c r="D84" s="16" t="str">
        <f aca="false">IF(B84&lt;&gt;"","MSL","")</f>
        <v/>
      </c>
      <c r="E84" s="24"/>
      <c r="F84" s="19" t="str">
        <f aca="false">CONCATENATE(B84," ",C84)</f>
        <v> </v>
      </c>
      <c r="G84" s="24"/>
      <c r="H84" s="20"/>
      <c r="I84" s="20"/>
      <c r="J84" s="25" t="n">
        <f aca="false">IF(H84&gt;I84,H84,I84)</f>
        <v>0</v>
      </c>
    </row>
    <row r="85" s="22" customFormat="true" ht="24.75" hidden="false" customHeight="true" outlineLevel="0" collapsed="false">
      <c r="A85" s="23" t="s">
        <v>127</v>
      </c>
      <c r="B85" s="17"/>
      <c r="C85" s="17"/>
      <c r="D85" s="16" t="str">
        <f aca="false">IF(B85&lt;&gt;"","MSL","")</f>
        <v/>
      </c>
      <c r="E85" s="24"/>
      <c r="F85" s="19" t="str">
        <f aca="false">CONCATENATE(B85," ",C85)</f>
        <v> </v>
      </c>
      <c r="G85" s="24"/>
      <c r="H85" s="20"/>
      <c r="I85" s="20"/>
      <c r="J85" s="25" t="n">
        <f aca="false">IF(H85&gt;I85,H85,I85)</f>
        <v>0</v>
      </c>
    </row>
    <row r="86" s="22" customFormat="true" ht="24.75" hidden="false" customHeight="true" outlineLevel="0" collapsed="false">
      <c r="A86" s="23" t="s">
        <v>128</v>
      </c>
      <c r="B86" s="17"/>
      <c r="C86" s="17"/>
      <c r="D86" s="16" t="str">
        <f aca="false">IF(B86&lt;&gt;"","MSL","")</f>
        <v/>
      </c>
      <c r="E86" s="24"/>
      <c r="F86" s="19" t="str">
        <f aca="false">CONCATENATE(B86," ",C86)</f>
        <v> </v>
      </c>
      <c r="G86" s="24"/>
      <c r="H86" s="20"/>
      <c r="I86" s="20"/>
      <c r="J86" s="25" t="n">
        <f aca="false">IF(H86&gt;I86,H86,I86)</f>
        <v>0</v>
      </c>
    </row>
    <row r="87" s="22" customFormat="true" ht="24.75" hidden="false" customHeight="true" outlineLevel="0" collapsed="false">
      <c r="A87" s="23" t="s">
        <v>129</v>
      </c>
      <c r="B87" s="17"/>
      <c r="C87" s="17"/>
      <c r="D87" s="16" t="str">
        <f aca="false">IF(B87&lt;&gt;"","MSL","")</f>
        <v/>
      </c>
      <c r="E87" s="24"/>
      <c r="F87" s="19" t="str">
        <f aca="false">CONCATENATE(B87," ",C87)</f>
        <v> </v>
      </c>
      <c r="G87" s="24"/>
      <c r="H87" s="20"/>
      <c r="I87" s="20"/>
      <c r="J87" s="25" t="n">
        <f aca="false">IF(H87&gt;I87,H87,I87)</f>
        <v>0</v>
      </c>
    </row>
    <row r="88" s="22" customFormat="true" ht="24.75" hidden="false" customHeight="true" outlineLevel="0" collapsed="false">
      <c r="A88" s="23" t="s">
        <v>130</v>
      </c>
      <c r="B88" s="17"/>
      <c r="C88" s="17"/>
      <c r="D88" s="16" t="str">
        <f aca="false">IF(B88&lt;&gt;"","MSL","")</f>
        <v/>
      </c>
      <c r="E88" s="24"/>
      <c r="F88" s="19" t="str">
        <f aca="false">CONCATENATE(B88," ",C88)</f>
        <v> </v>
      </c>
      <c r="G88" s="24"/>
      <c r="H88" s="20"/>
      <c r="I88" s="20"/>
      <c r="J88" s="25" t="n">
        <f aca="false">IF(H88&gt;I88,H88,I88)</f>
        <v>0</v>
      </c>
    </row>
    <row r="89" s="22" customFormat="true" ht="24.75" hidden="false" customHeight="true" outlineLevel="0" collapsed="false">
      <c r="A89" s="23" t="s">
        <v>131</v>
      </c>
      <c r="B89" s="17"/>
      <c r="C89" s="17"/>
      <c r="D89" s="16" t="str">
        <f aca="false">IF(B89&lt;&gt;"","MSL","")</f>
        <v/>
      </c>
      <c r="E89" s="24"/>
      <c r="F89" s="19" t="str">
        <f aca="false">CONCATENATE(B89," ",C89)</f>
        <v> </v>
      </c>
      <c r="G89" s="24"/>
      <c r="H89" s="20"/>
      <c r="I89" s="20"/>
      <c r="J89" s="25" t="n">
        <f aca="false">IF(H89&gt;I89,H89,I89)</f>
        <v>0</v>
      </c>
    </row>
    <row r="90" s="22" customFormat="true" ht="24.75" hidden="false" customHeight="true" outlineLevel="0" collapsed="false">
      <c r="A90" s="23" t="s">
        <v>132</v>
      </c>
      <c r="B90" s="17"/>
      <c r="C90" s="17"/>
      <c r="D90" s="16" t="str">
        <f aca="false">IF(B90&lt;&gt;"","MSL","")</f>
        <v/>
      </c>
      <c r="E90" s="24"/>
      <c r="F90" s="19" t="str">
        <f aca="false">CONCATENATE(B90," ",C90)</f>
        <v> </v>
      </c>
      <c r="G90" s="24"/>
      <c r="H90" s="20"/>
      <c r="I90" s="20"/>
      <c r="J90" s="25" t="n">
        <f aca="false">IF(H90&gt;I90,H90,I90)</f>
        <v>0</v>
      </c>
    </row>
    <row r="91" s="22" customFormat="true" ht="24.75" hidden="false" customHeight="true" outlineLevel="0" collapsed="false">
      <c r="A91" s="23" t="s">
        <v>133</v>
      </c>
      <c r="B91" s="17"/>
      <c r="C91" s="17"/>
      <c r="D91" s="16" t="str">
        <f aca="false">IF(B91&lt;&gt;"","MSL","")</f>
        <v/>
      </c>
      <c r="E91" s="24"/>
      <c r="F91" s="19" t="str">
        <f aca="false">CONCATENATE(B91," ",C91)</f>
        <v> </v>
      </c>
      <c r="G91" s="24"/>
      <c r="H91" s="20"/>
      <c r="I91" s="20"/>
      <c r="J91" s="25" t="n">
        <f aca="false">IF(H91&gt;I91,H91,I91)</f>
        <v>0</v>
      </c>
    </row>
    <row r="92" s="22" customFormat="true" ht="24.75" hidden="false" customHeight="true" outlineLevel="0" collapsed="false">
      <c r="A92" s="23" t="s">
        <v>134</v>
      </c>
      <c r="B92" s="17"/>
      <c r="C92" s="17"/>
      <c r="D92" s="16" t="str">
        <f aca="false">IF(B92&lt;&gt;"","MSL","")</f>
        <v/>
      </c>
      <c r="E92" s="24"/>
      <c r="F92" s="19" t="str">
        <f aca="false">CONCATENATE(B92," ",C92)</f>
        <v> </v>
      </c>
      <c r="G92" s="24"/>
      <c r="H92" s="20"/>
      <c r="I92" s="20"/>
      <c r="J92" s="25" t="n">
        <f aca="false">IF(H92&gt;I92,H92,I92)</f>
        <v>0</v>
      </c>
    </row>
    <row r="93" s="22" customFormat="true" ht="24.75" hidden="false" customHeight="true" outlineLevel="0" collapsed="false">
      <c r="A93" s="23" t="s">
        <v>135</v>
      </c>
      <c r="B93" s="17"/>
      <c r="C93" s="17"/>
      <c r="D93" s="16" t="str">
        <f aca="false">IF(B93&lt;&gt;"","MSL","")</f>
        <v/>
      </c>
      <c r="E93" s="24"/>
      <c r="F93" s="19" t="str">
        <f aca="false">CONCATENATE(B93," ",C93)</f>
        <v> </v>
      </c>
      <c r="G93" s="24"/>
      <c r="H93" s="20"/>
      <c r="I93" s="20"/>
      <c r="J93" s="25" t="n">
        <f aca="false">IF(H93&gt;I93,H93,I93)</f>
        <v>0</v>
      </c>
    </row>
    <row r="94" s="22" customFormat="true" ht="24.75" hidden="false" customHeight="true" outlineLevel="0" collapsed="false">
      <c r="A94" s="23" t="s">
        <v>136</v>
      </c>
      <c r="B94" s="17"/>
      <c r="C94" s="17"/>
      <c r="D94" s="16" t="str">
        <f aca="false">IF(B94&lt;&gt;"","MSL","")</f>
        <v/>
      </c>
      <c r="E94" s="24"/>
      <c r="F94" s="19" t="str">
        <f aca="false">CONCATENATE(B94," ",C94)</f>
        <v> </v>
      </c>
      <c r="G94" s="24"/>
      <c r="H94" s="20"/>
      <c r="I94" s="20"/>
      <c r="J94" s="25" t="n">
        <f aca="false">IF(H94&gt;I94,H94,I94)</f>
        <v>0</v>
      </c>
    </row>
    <row r="95" s="22" customFormat="true" ht="24.75" hidden="false" customHeight="true" outlineLevel="0" collapsed="false">
      <c r="A95" s="23" t="s">
        <v>137</v>
      </c>
      <c r="B95" s="17"/>
      <c r="C95" s="17"/>
      <c r="D95" s="16" t="str">
        <f aca="false">IF(B95&lt;&gt;"","MSL","")</f>
        <v/>
      </c>
      <c r="E95" s="24"/>
      <c r="F95" s="19" t="str">
        <f aca="false">CONCATENATE(B95," ",C95)</f>
        <v> </v>
      </c>
      <c r="G95" s="24"/>
      <c r="H95" s="20"/>
      <c r="I95" s="20"/>
      <c r="J95" s="25" t="n">
        <f aca="false">IF(H95&gt;I95,H95,I95)</f>
        <v>0</v>
      </c>
    </row>
    <row r="96" s="22" customFormat="true" ht="24.75" hidden="false" customHeight="true" outlineLevel="0" collapsed="false">
      <c r="A96" s="23" t="s">
        <v>138</v>
      </c>
      <c r="B96" s="17"/>
      <c r="C96" s="17"/>
      <c r="D96" s="16" t="str">
        <f aca="false">IF(B96&lt;&gt;"","MSL","")</f>
        <v/>
      </c>
      <c r="E96" s="24"/>
      <c r="F96" s="19" t="str">
        <f aca="false">CONCATENATE(B96," ",C96)</f>
        <v> </v>
      </c>
      <c r="G96" s="24"/>
      <c r="H96" s="20"/>
      <c r="I96" s="20"/>
      <c r="J96" s="25" t="n">
        <f aca="false">IF(H96&gt;I96,H96,I96)</f>
        <v>0</v>
      </c>
    </row>
    <row r="97" s="22" customFormat="true" ht="24.75" hidden="false" customHeight="true" outlineLevel="0" collapsed="false">
      <c r="A97" s="23" t="s">
        <v>139</v>
      </c>
      <c r="B97" s="17"/>
      <c r="C97" s="17"/>
      <c r="D97" s="16" t="str">
        <f aca="false">IF(B97&lt;&gt;"","MSL","")</f>
        <v/>
      </c>
      <c r="E97" s="24"/>
      <c r="F97" s="19" t="str">
        <f aca="false">CONCATENATE(B97," ",C97)</f>
        <v> </v>
      </c>
      <c r="G97" s="24"/>
      <c r="H97" s="20"/>
      <c r="I97" s="20"/>
      <c r="J97" s="25" t="n">
        <f aca="false">IF(H97&gt;I97,H97,I97)</f>
        <v>0</v>
      </c>
    </row>
    <row r="98" s="22" customFormat="true" ht="24.75" hidden="false" customHeight="true" outlineLevel="0" collapsed="false">
      <c r="A98" s="23" t="s">
        <v>140</v>
      </c>
      <c r="B98" s="17"/>
      <c r="C98" s="17"/>
      <c r="D98" s="16" t="str">
        <f aca="false">IF(B98&lt;&gt;"","MSL","")</f>
        <v/>
      </c>
      <c r="E98" s="24"/>
      <c r="F98" s="19" t="str">
        <f aca="false">CONCATENATE(B98," ",C98)</f>
        <v> </v>
      </c>
      <c r="G98" s="24"/>
      <c r="H98" s="20"/>
      <c r="I98" s="20"/>
      <c r="J98" s="25" t="n">
        <f aca="false">IF(H98&gt;I98,H98,I98)</f>
        <v>0</v>
      </c>
    </row>
    <row r="99" s="22" customFormat="true" ht="24.75" hidden="false" customHeight="true" outlineLevel="0" collapsed="false">
      <c r="A99" s="23" t="s">
        <v>141</v>
      </c>
      <c r="B99" s="17"/>
      <c r="C99" s="17"/>
      <c r="D99" s="16" t="str">
        <f aca="false">IF(B99&lt;&gt;"","MSL","")</f>
        <v/>
      </c>
      <c r="E99" s="24"/>
      <c r="F99" s="19" t="str">
        <f aca="false">CONCATENATE(B99," ",C99)</f>
        <v> </v>
      </c>
      <c r="G99" s="24"/>
      <c r="H99" s="20"/>
      <c r="I99" s="20"/>
      <c r="J99" s="25" t="n">
        <f aca="false">IF(H99&gt;I99,H99,I99)</f>
        <v>0</v>
      </c>
    </row>
    <row r="100" s="22" customFormat="true" ht="24.75" hidden="false" customHeight="true" outlineLevel="0" collapsed="false">
      <c r="A100" s="23" t="s">
        <v>142</v>
      </c>
      <c r="B100" s="17"/>
      <c r="C100" s="17"/>
      <c r="D100" s="16" t="str">
        <f aca="false">IF(B100&lt;&gt;"","MSL","")</f>
        <v/>
      </c>
      <c r="E100" s="24"/>
      <c r="F100" s="19" t="str">
        <f aca="false">CONCATENATE(B100," ",C100)</f>
        <v> </v>
      </c>
      <c r="G100" s="24"/>
      <c r="H100" s="20"/>
      <c r="I100" s="20"/>
      <c r="J100" s="25" t="n">
        <f aca="false">IF(H100&gt;I100,H100,I100)</f>
        <v>0</v>
      </c>
    </row>
    <row r="101" s="22" customFormat="true" ht="24.75" hidden="false" customHeight="true" outlineLevel="0" collapsed="false">
      <c r="A101" s="23" t="s">
        <v>143</v>
      </c>
      <c r="B101" s="17"/>
      <c r="C101" s="17"/>
      <c r="D101" s="16" t="str">
        <f aca="false">IF(B101&lt;&gt;"","MSL","")</f>
        <v/>
      </c>
      <c r="E101" s="24"/>
      <c r="F101" s="19" t="str">
        <f aca="false">CONCATENATE(B101," ",C101)</f>
        <v> </v>
      </c>
      <c r="G101" s="24"/>
      <c r="H101" s="20"/>
      <c r="I101" s="20"/>
      <c r="J101" s="25" t="n">
        <f aca="false">IF(H101&gt;I101,H101,I101)</f>
        <v>0</v>
      </c>
    </row>
    <row r="102" s="22" customFormat="true" ht="24.75" hidden="false" customHeight="true" outlineLevel="0" collapsed="false">
      <c r="A102" s="26" t="s">
        <v>144</v>
      </c>
      <c r="B102" s="27"/>
      <c r="C102" s="17"/>
      <c r="D102" s="16" t="str">
        <f aca="false">IF(B102&lt;&gt;"","MSL","")</f>
        <v/>
      </c>
      <c r="E102" s="28"/>
      <c r="F102" s="19" t="str">
        <f aca="false">CONCATENATE(B102," ",C102)</f>
        <v> </v>
      </c>
      <c r="G102" s="28"/>
      <c r="H102" s="20"/>
      <c r="I102" s="20"/>
      <c r="J102" s="25" t="n">
        <f aca="false">IF(H102&gt;I102,H102,I102)</f>
        <v>0</v>
      </c>
    </row>
  </sheetData>
  <sheetProtection algorithmName="SHA-512" hashValue="BfkG69NV50kt1Syry9IgVD++2cd0+lNqvrDwC7Sjipwu4yBXtlMQt+nMPnSYohU27w3YzKYMjTs2e77GM50g8w==" saltValue="3vj/ZFFpOlNs3iIUmZHDNA==" spinCount="100000" sheet="true" objects="true" scenarios="true"/>
  <autoFilter ref="A3:J102"/>
  <mergeCells count="3">
    <mergeCell ref="A1:J1"/>
    <mergeCell ref="A2:F2"/>
    <mergeCell ref="G2:J2"/>
  </mergeCells>
  <conditionalFormatting sqref="H4:H102">
    <cfRule type="expression" priority="2" aboveAverage="0" equalAverage="0" bottom="0" percent="0" rank="0" text="" dxfId="11">
      <formula>E4="M"</formula>
    </cfRule>
    <cfRule type="expression" priority="3" aboveAverage="0" equalAverage="0" bottom="0" percent="0" rank="0" text="" dxfId="12">
      <formula>E4="Ž"</formula>
    </cfRule>
    <cfRule type="expression" priority="4" aboveAverage="0" equalAverage="0" bottom="0" percent="0" rank="0" text="" dxfId="13">
      <formula>E4="35+"</formula>
    </cfRule>
    <cfRule type="expression" priority="5" aboveAverage="0" equalAverage="0" bottom="0" percent="0" rank="0" text="" dxfId="14">
      <formula>E4="D"</formula>
    </cfRule>
  </conditionalFormatting>
  <conditionalFormatting sqref="I4:I102">
    <cfRule type="expression" priority="6" aboveAverage="0" equalAverage="0" bottom="0" percent="0" rank="0" text="" dxfId="15">
      <formula>E4="M"</formula>
    </cfRule>
    <cfRule type="expression" priority="7" aboveAverage="0" equalAverage="0" bottom="0" percent="0" rank="0" text="" dxfId="16">
      <formula>E4="Ž"</formula>
    </cfRule>
    <cfRule type="expression" priority="8" aboveAverage="0" equalAverage="0" bottom="0" percent="0" rank="0" text="" dxfId="17">
      <formula>E4="35+"</formula>
    </cfRule>
  </conditionalFormatting>
  <conditionalFormatting sqref="J4:J102">
    <cfRule type="expression" priority="9" aboveAverage="0" equalAverage="0" bottom="0" percent="0" rank="0" text="" dxfId="18">
      <formula>E4="M"</formula>
    </cfRule>
    <cfRule type="expression" priority="10" aboveAverage="0" equalAverage="0" bottom="0" percent="0" rank="0" text="" dxfId="19">
      <formula>E4="Ž"</formula>
    </cfRule>
    <cfRule type="expression" priority="11" aboveAverage="0" equalAverage="0" bottom="0" percent="0" rank="0" text="" dxfId="20">
      <formula>E4="35+"</formula>
    </cfRule>
    <cfRule type="expression" priority="12" aboveAverage="0" equalAverage="0" bottom="0" percent="0" rank="0" text="" dxfId="21">
      <formula>E4="D"</formula>
    </cfRule>
  </conditionalFormatting>
  <conditionalFormatting sqref="I4:GI102">
    <cfRule type="expression" priority="13" aboveAverage="0" equalAverage="0" bottom="0" percent="0" rank="0" text="" dxfId="22">
      <formula>E4="D"</formula>
    </cfRule>
  </conditionalFormatting>
  <conditionalFormatting sqref="F4:F102">
    <cfRule type="expression" priority="14" aboveAverage="0" equalAverage="0" bottom="0" percent="0" rank="0" text="" dxfId="23">
      <formula>E4="D"</formula>
    </cfRule>
    <cfRule type="expression" priority="15" aboveAverage="0" equalAverage="0" bottom="0" percent="0" rank="0" text="" dxfId="24">
      <formula>E4="35+"</formula>
    </cfRule>
    <cfRule type="expression" priority="16" aboveAverage="0" equalAverage="0" bottom="0" percent="0" rank="0" text="" dxfId="25">
      <formula>E4="Ž"</formula>
    </cfRule>
    <cfRule type="expression" priority="17" aboveAverage="0" equalAverage="0" bottom="0" percent="0" rank="0" text="" dxfId="26">
      <formula>E4="M"</formula>
    </cfRule>
  </conditionalFormatting>
  <conditionalFormatting sqref="B4:B102">
    <cfRule type="expression" priority="18" aboveAverage="0" equalAverage="0" bottom="0" percent="0" rank="0" text="" dxfId="27">
      <formula>C4&lt;&gt;""</formula>
    </cfRule>
  </conditionalFormatting>
  <conditionalFormatting sqref="C4:D102">
    <cfRule type="expression" priority="19" aboveAverage="0" equalAverage="0" bottom="0" percent="0" rank="0" text="" dxfId="28">
      <formula>B4&lt;&gt;""</formula>
    </cfRule>
  </conditionalFormatting>
  <dataValidations count="4">
    <dataValidation allowBlank="true" error="V řádku již vyplněn ligový účastník." errorStyle="stop" errorTitle="POZOR" operator="between" showDropDown="false" showErrorMessage="true" showInputMessage="true" sqref="C4:D102" type="custom">
      <formula1>B4=""</formula1>
      <formula2>0</formula2>
    </dataValidation>
    <dataValidation allowBlank="true" errorStyle="stop" operator="between" showDropDown="false" showErrorMessage="true" showInputMessage="true" sqref="G4:G102" type="list">
      <formula1>'Účastnící MSL 2026'!$F$2:$F$4</formula1>
      <formula2>0</formula2>
    </dataValidation>
    <dataValidation allowBlank="true" errorStyle="stop" operator="between" showDropDown="false" showErrorMessage="true" showInputMessage="true" sqref="E4:E102" type="list">
      <formula1>'Účastnící MSL 2026'!$G$2:$G$5</formula1>
      <formula2>0</formula2>
    </dataValidation>
    <dataValidation allowBlank="true" error="Není ligový účastník" errorStyle="stop" errorTitle="POZOR" operator="between" showDropDown="false" showErrorMessage="true" showInputMessage="true" sqref="B4:B102" type="list">
      <formula1>'Účastnící MSL 2026'!$A$2:$A$31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101"/>
  <sheetViews>
    <sheetView showFormulas="false" showGridLines="true" showRowColHeaders="true" showZeros="true" rightToLeft="false" tabSelected="false" showOutlineSymbols="true" defaultGridColor="true" view="normal" topLeftCell="F1" colorId="64" zoomScale="70" zoomScaleNormal="70" zoomScalePageLayoutView="100" workbookViewId="0">
      <pane xSplit="0" ySplit="3" topLeftCell="A4" activePane="bottomLeft" state="frozen"/>
      <selection pane="topLeft" activeCell="F1" activeCellId="0" sqref="F1"/>
      <selection pane="bottomLeft" activeCell="P32" activeCellId="0" sqref="P32"/>
    </sheetView>
  </sheetViews>
  <sheetFormatPr defaultColWidth="8.453125" defaultRowHeight="12.75" customHeight="false" zeroHeight="false" outlineLevelRow="0" outlineLevelCol="0"/>
  <cols>
    <col collapsed="false" customWidth="true" hidden="false" outlineLevel="0" max="1" min="1" style="4" width="11.33"/>
    <col collapsed="false" customWidth="true" hidden="false" outlineLevel="0" max="2" min="2" style="4" width="12.44"/>
    <col collapsed="false" customWidth="true" hidden="false" outlineLevel="0" max="3" min="3" style="4" width="16"/>
    <col collapsed="false" customWidth="true" hidden="false" outlineLevel="0" max="4" min="4" style="4" width="18.44"/>
    <col collapsed="false" customWidth="true" hidden="false" outlineLevel="0" max="5" min="5" style="29" width="13.56"/>
    <col collapsed="false" customWidth="true" hidden="false" outlineLevel="0" max="6" min="6" style="1" width="8.56"/>
    <col collapsed="false" customWidth="true" hidden="false" outlineLevel="0" max="7" min="7" style="4" width="25"/>
    <col collapsed="false" customWidth="true" hidden="false" outlineLevel="0" max="8" min="8" style="1" width="17"/>
    <col collapsed="false" customWidth="true" hidden="false" outlineLevel="0" max="9" min="9" style="1" width="14.44"/>
    <col collapsed="false" customWidth="true" hidden="false" outlineLevel="0" max="10" min="10" style="1" width="16.33"/>
    <col collapsed="false" customWidth="true" hidden="false" outlineLevel="0" max="11" min="11" style="29" width="18.44"/>
    <col collapsed="false" customWidth="true" hidden="false" outlineLevel="0" max="13" min="13" style="4" width="11.56"/>
    <col collapsed="false" customWidth="true" hidden="false" outlineLevel="0" max="14" min="14" style="4" width="18.67"/>
    <col collapsed="false" customWidth="true" hidden="true" outlineLevel="0" max="15" min="15" style="4" width="11.53"/>
    <col collapsed="false" customWidth="true" hidden="false" outlineLevel="0" max="16" min="16" style="4" width="7.11"/>
    <col collapsed="false" customWidth="true" hidden="false" outlineLevel="0" max="17" min="17" style="1" width="7"/>
    <col collapsed="false" customWidth="true" hidden="true" outlineLevel="0" max="18" min="18" style="4" width="1.56"/>
    <col collapsed="false" customWidth="true" hidden="false" outlineLevel="0" max="19" min="19" style="1" width="15.88"/>
    <col collapsed="false" customWidth="true" hidden="false" outlineLevel="0" max="20" min="20" style="1" width="14.11"/>
    <col collapsed="false" customWidth="true" hidden="false" outlineLevel="0" max="21" min="21" style="1" width="14.44"/>
    <col collapsed="false" customWidth="true" hidden="false" outlineLevel="0" max="22" min="22" style="1" width="21.44"/>
  </cols>
  <sheetData>
    <row r="1" customFormat="false" ht="96.75" hidden="false" customHeight="true" outlineLevel="0" collapsed="false">
      <c r="A1" s="30" t="s">
        <v>145</v>
      </c>
      <c r="B1" s="30"/>
      <c r="C1" s="30"/>
      <c r="D1" s="30"/>
      <c r="E1" s="30"/>
      <c r="F1" s="30"/>
      <c r="G1" s="30"/>
      <c r="H1" s="30"/>
      <c r="I1" s="30"/>
      <c r="J1" s="30"/>
      <c r="K1" s="30"/>
      <c r="M1" s="31" t="s">
        <v>146</v>
      </c>
      <c r="N1" s="31"/>
      <c r="O1" s="31"/>
      <c r="P1" s="31"/>
      <c r="Q1" s="31"/>
      <c r="R1" s="31"/>
      <c r="S1" s="31"/>
      <c r="T1" s="31"/>
      <c r="U1" s="31"/>
      <c r="V1" s="31"/>
    </row>
    <row r="2" customFormat="false" ht="51" hidden="false" customHeight="true" outlineLevel="0" collapsed="false">
      <c r="A2" s="30"/>
      <c r="B2" s="32" t="str">
        <f aca="false">'Startovní listina'!A2</f>
        <v>Košatka</v>
      </c>
      <c r="C2" s="32"/>
      <c r="D2" s="32"/>
      <c r="E2" s="32"/>
      <c r="F2" s="32"/>
      <c r="G2" s="32"/>
      <c r="H2" s="32" t="n">
        <f aca="false">'Startovní listina'!G2</f>
        <v>46214</v>
      </c>
      <c r="I2" s="32"/>
      <c r="J2" s="32"/>
      <c r="K2" s="32"/>
      <c r="M2" s="33"/>
      <c r="N2" s="34"/>
      <c r="O2" s="34"/>
      <c r="P2" s="34"/>
      <c r="Q2" s="34"/>
      <c r="R2" s="34"/>
      <c r="S2" s="34"/>
      <c r="T2" s="34"/>
      <c r="U2" s="34"/>
      <c r="V2" s="34"/>
    </row>
    <row r="3" s="15" customFormat="true" ht="82.5" hidden="false" customHeight="true" outlineLevel="0" collapsed="false">
      <c r="A3" s="9" t="s">
        <v>147</v>
      </c>
      <c r="B3" s="9" t="s">
        <v>1</v>
      </c>
      <c r="C3" s="9" t="s">
        <v>148</v>
      </c>
      <c r="D3" s="9" t="s">
        <v>149</v>
      </c>
      <c r="E3" s="9"/>
      <c r="F3" s="9" t="s">
        <v>150</v>
      </c>
      <c r="G3" s="9" t="s">
        <v>151</v>
      </c>
      <c r="H3" s="9" t="s">
        <v>152</v>
      </c>
      <c r="I3" s="35" t="s">
        <v>8</v>
      </c>
      <c r="J3" s="35" t="s">
        <v>9</v>
      </c>
      <c r="K3" s="35" t="s">
        <v>10</v>
      </c>
      <c r="M3" s="36" t="s">
        <v>147</v>
      </c>
      <c r="N3" s="37" t="s">
        <v>148</v>
      </c>
      <c r="O3" s="38"/>
      <c r="P3" s="39"/>
      <c r="Q3" s="36" t="s">
        <v>150</v>
      </c>
      <c r="R3" s="39" t="s">
        <v>151</v>
      </c>
      <c r="S3" s="36" t="s">
        <v>152</v>
      </c>
      <c r="T3" s="40" t="s">
        <v>8</v>
      </c>
      <c r="U3" s="40" t="s">
        <v>9</v>
      </c>
      <c r="V3" s="40" t="s">
        <v>10</v>
      </c>
    </row>
    <row r="4" s="46" customFormat="true" ht="24.75" hidden="false" customHeight="true" outlineLevel="0" collapsed="false">
      <c r="A4" s="41" t="s">
        <v>11</v>
      </c>
      <c r="B4" s="42" t="str">
        <f aca="false" t="array" ref="B4:K25">_xlfn._xlws.SORT(_xlfn._xlws.FILTER('Startovní listina'!A4:J1002, 'Startovní listina'!E4:E1002="M"),10, 1)</f>
        <v>3.</v>
      </c>
      <c r="C4" s="42" t="str">
        <v>Větřkovice</v>
      </c>
      <c r="D4" s="42" t="n">
        <v>0</v>
      </c>
      <c r="E4" s="43" t="str">
        <v>MSL</v>
      </c>
      <c r="F4" s="43" t="str">
        <v>M</v>
      </c>
      <c r="G4" s="44" t="str">
        <v>Větřkovice </v>
      </c>
      <c r="H4" s="43" t="n">
        <v>0</v>
      </c>
      <c r="I4" s="43" t="n">
        <v>14.14</v>
      </c>
      <c r="J4" s="43" t="n">
        <v>14.18</v>
      </c>
      <c r="K4" s="45" t="n">
        <v>14.18</v>
      </c>
      <c r="M4" s="47" t="s">
        <v>11</v>
      </c>
      <c r="N4" s="42" t="str">
        <f aca="false" t="array" ref="N4:V22">_xlfn._xlws.SORT(_xlfn._xlws.FILTER(C4:K1001, E4:E1001="MSL"), 9, 1)</f>
        <v>Větřkovice</v>
      </c>
      <c r="O4" s="42" t="str">
        <v/>
      </c>
      <c r="P4" s="42" t="str">
        <v>MSL</v>
      </c>
      <c r="Q4" s="47" t="str">
        <v>M</v>
      </c>
      <c r="R4" s="42" t="str">
        <v>Větřkovice </v>
      </c>
      <c r="S4" s="47" t="str">
        <v/>
      </c>
      <c r="T4" s="47" t="n">
        <v>14.14</v>
      </c>
      <c r="U4" s="47" t="n">
        <v>14.18</v>
      </c>
      <c r="V4" s="47" t="n">
        <v>14.18</v>
      </c>
    </row>
    <row r="5" s="46" customFormat="true" ht="24.75" hidden="false" customHeight="true" outlineLevel="0" collapsed="false">
      <c r="A5" s="48" t="s">
        <v>13</v>
      </c>
      <c r="B5" s="49" t="str">
        <v>30.</v>
      </c>
      <c r="C5" s="50" t="str">
        <v>Lubno</v>
      </c>
      <c r="D5" s="50" t="n">
        <v>0</v>
      </c>
      <c r="E5" s="51" t="str">
        <v>MSL</v>
      </c>
      <c r="F5" s="51" t="str">
        <v>M</v>
      </c>
      <c r="G5" s="52" t="str">
        <v>Lubno </v>
      </c>
      <c r="H5" s="51" t="n">
        <v>0</v>
      </c>
      <c r="I5" s="51" t="n">
        <v>14.33</v>
      </c>
      <c r="J5" s="51" t="n">
        <v>14.3</v>
      </c>
      <c r="K5" s="51" t="n">
        <v>14.33</v>
      </c>
      <c r="M5" s="53" t="s">
        <v>13</v>
      </c>
      <c r="N5" s="50" t="str">
        <v>Lubno</v>
      </c>
      <c r="O5" s="50" t="str">
        <v/>
      </c>
      <c r="P5" s="50" t="str">
        <v>MSL</v>
      </c>
      <c r="Q5" s="53" t="str">
        <v>M</v>
      </c>
      <c r="R5" s="50" t="str">
        <v>Lubno </v>
      </c>
      <c r="S5" s="53" t="str">
        <v/>
      </c>
      <c r="T5" s="53" t="n">
        <v>14.33</v>
      </c>
      <c r="U5" s="53" t="n">
        <v>14.3</v>
      </c>
      <c r="V5" s="53" t="n">
        <v>14.33</v>
      </c>
    </row>
    <row r="6" s="46" customFormat="true" ht="24.75" hidden="false" customHeight="true" outlineLevel="0" collapsed="false">
      <c r="A6" s="48" t="s">
        <v>15</v>
      </c>
      <c r="B6" s="50" t="str">
        <v>22.</v>
      </c>
      <c r="C6" s="50" t="str">
        <v>Proskovice</v>
      </c>
      <c r="D6" s="50" t="n">
        <v>0</v>
      </c>
      <c r="E6" s="51" t="str">
        <v>MSL</v>
      </c>
      <c r="F6" s="51" t="str">
        <v>M</v>
      </c>
      <c r="G6" s="52" t="str">
        <v>Proskovice </v>
      </c>
      <c r="H6" s="51" t="n">
        <v>1</v>
      </c>
      <c r="I6" s="51" t="n">
        <v>14.15</v>
      </c>
      <c r="J6" s="51" t="n">
        <v>14.37</v>
      </c>
      <c r="K6" s="51" t="n">
        <v>14.37</v>
      </c>
      <c r="M6" s="53" t="s">
        <v>15</v>
      </c>
      <c r="N6" s="50" t="str">
        <v>Proskovice</v>
      </c>
      <c r="O6" s="50" t="str">
        <v/>
      </c>
      <c r="P6" s="50" t="str">
        <v>MSL</v>
      </c>
      <c r="Q6" s="53" t="str">
        <v>M</v>
      </c>
      <c r="R6" s="50" t="str">
        <v>Proskovice </v>
      </c>
      <c r="S6" s="53" t="n">
        <v>1</v>
      </c>
      <c r="T6" s="53" t="n">
        <v>14.15</v>
      </c>
      <c r="U6" s="53" t="n">
        <v>14.37</v>
      </c>
      <c r="V6" s="53" t="n">
        <v>14.37</v>
      </c>
    </row>
    <row r="7" s="46" customFormat="true" ht="24.75" hidden="false" customHeight="true" outlineLevel="0" collapsed="false">
      <c r="A7" s="48" t="s">
        <v>17</v>
      </c>
      <c r="B7" s="50" t="str">
        <v>14.</v>
      </c>
      <c r="C7" s="50" t="str">
        <v>Dolní Líštná</v>
      </c>
      <c r="D7" s="50" t="n">
        <v>0</v>
      </c>
      <c r="E7" s="51" t="str">
        <v>MSL</v>
      </c>
      <c r="F7" s="51" t="str">
        <v>M</v>
      </c>
      <c r="G7" s="52" t="str">
        <v>Dolní Líštná </v>
      </c>
      <c r="H7" s="51" t="n">
        <v>0</v>
      </c>
      <c r="I7" s="51" t="n">
        <v>14.48</v>
      </c>
      <c r="J7" s="51" t="n">
        <v>14.31</v>
      </c>
      <c r="K7" s="51" t="n">
        <v>14.48</v>
      </c>
      <c r="M7" s="53" t="s">
        <v>17</v>
      </c>
      <c r="N7" s="50" t="str">
        <v>Dolní Líštná</v>
      </c>
      <c r="O7" s="50" t="str">
        <v/>
      </c>
      <c r="P7" s="50" t="str">
        <v>MSL</v>
      </c>
      <c r="Q7" s="53" t="str">
        <v>M</v>
      </c>
      <c r="R7" s="50" t="str">
        <v>Dolní Líštná </v>
      </c>
      <c r="S7" s="53" t="str">
        <v/>
      </c>
      <c r="T7" s="53" t="n">
        <v>14.48</v>
      </c>
      <c r="U7" s="53" t="n">
        <v>14.31</v>
      </c>
      <c r="V7" s="53" t="n">
        <v>14.48</v>
      </c>
    </row>
    <row r="8" s="46" customFormat="true" ht="24.75" hidden="false" customHeight="true" outlineLevel="0" collapsed="false">
      <c r="A8" s="48" t="s">
        <v>20</v>
      </c>
      <c r="B8" s="50" t="str">
        <v>21.</v>
      </c>
      <c r="C8" s="50" t="str">
        <v>Hájov</v>
      </c>
      <c r="D8" s="50" t="n">
        <v>0</v>
      </c>
      <c r="E8" s="51" t="str">
        <v>MSL</v>
      </c>
      <c r="F8" s="51" t="str">
        <v>M</v>
      </c>
      <c r="G8" s="52" t="str">
        <v>Hájov </v>
      </c>
      <c r="H8" s="51" t="n">
        <v>0</v>
      </c>
      <c r="I8" s="51" t="n">
        <v>14.25</v>
      </c>
      <c r="J8" s="51" t="n">
        <v>14.55</v>
      </c>
      <c r="K8" s="51" t="n">
        <v>14.55</v>
      </c>
      <c r="M8" s="53" t="s">
        <v>20</v>
      </c>
      <c r="N8" s="50" t="str">
        <v>Hájov</v>
      </c>
      <c r="O8" s="50" t="str">
        <v/>
      </c>
      <c r="P8" s="50" t="str">
        <v>MSL</v>
      </c>
      <c r="Q8" s="53" t="str">
        <v>M</v>
      </c>
      <c r="R8" s="50" t="str">
        <v>Hájov </v>
      </c>
      <c r="S8" s="53" t="str">
        <v/>
      </c>
      <c r="T8" s="53" t="n">
        <v>14.25</v>
      </c>
      <c r="U8" s="53" t="n">
        <v>14.55</v>
      </c>
      <c r="V8" s="53" t="n">
        <v>14.55</v>
      </c>
    </row>
    <row r="9" s="46" customFormat="true" ht="24.75" hidden="false" customHeight="true" outlineLevel="0" collapsed="false">
      <c r="A9" s="48" t="s">
        <v>22</v>
      </c>
      <c r="B9" s="50" t="str">
        <v>15.</v>
      </c>
      <c r="C9" s="50" t="str">
        <v>Brušperk</v>
      </c>
      <c r="D9" s="50" t="n">
        <v>0</v>
      </c>
      <c r="E9" s="51" t="str">
        <v>MSL</v>
      </c>
      <c r="F9" s="51" t="str">
        <v>M</v>
      </c>
      <c r="G9" s="52" t="str">
        <v>Brušperk </v>
      </c>
      <c r="H9" s="51" t="n">
        <v>0</v>
      </c>
      <c r="I9" s="51" t="n">
        <v>13.34</v>
      </c>
      <c r="J9" s="51" t="n">
        <v>14.59</v>
      </c>
      <c r="K9" s="51" t="n">
        <v>14.59</v>
      </c>
      <c r="M9" s="53" t="s">
        <v>22</v>
      </c>
      <c r="N9" s="50" t="str">
        <v>Brušperk</v>
      </c>
      <c r="O9" s="50" t="str">
        <v/>
      </c>
      <c r="P9" s="50" t="str">
        <v>MSL</v>
      </c>
      <c r="Q9" s="53" t="str">
        <v>M</v>
      </c>
      <c r="R9" s="50" t="str">
        <v>Brušperk </v>
      </c>
      <c r="S9" s="53" t="str">
        <v/>
      </c>
      <c r="T9" s="53" t="n">
        <v>13.34</v>
      </c>
      <c r="U9" s="53" t="n">
        <v>14.59</v>
      </c>
      <c r="V9" s="53" t="n">
        <v>14.59</v>
      </c>
    </row>
    <row r="10" s="46" customFormat="true" ht="24.75" hidden="false" customHeight="true" outlineLevel="0" collapsed="false">
      <c r="A10" s="48" t="s">
        <v>24</v>
      </c>
      <c r="B10" s="50" t="str">
        <v>2.</v>
      </c>
      <c r="C10" s="50" t="str">
        <v>Hukovice</v>
      </c>
      <c r="D10" s="50" t="n">
        <v>0</v>
      </c>
      <c r="E10" s="51" t="str">
        <v>MSL</v>
      </c>
      <c r="F10" s="51" t="str">
        <v>M</v>
      </c>
      <c r="G10" s="52" t="str">
        <v>Hukovice </v>
      </c>
      <c r="H10" s="51" t="n">
        <v>0</v>
      </c>
      <c r="I10" s="51" t="n">
        <v>14.05</v>
      </c>
      <c r="J10" s="51" t="n">
        <v>14.69</v>
      </c>
      <c r="K10" s="51" t="n">
        <v>14.69</v>
      </c>
      <c r="M10" s="53" t="s">
        <v>24</v>
      </c>
      <c r="N10" s="50" t="str">
        <v>Hukovice</v>
      </c>
      <c r="O10" s="50" t="str">
        <v/>
      </c>
      <c r="P10" s="50" t="str">
        <v>MSL</v>
      </c>
      <c r="Q10" s="53" t="str">
        <v>M</v>
      </c>
      <c r="R10" s="50" t="str">
        <v>Hukovice </v>
      </c>
      <c r="S10" s="53" t="str">
        <v/>
      </c>
      <c r="T10" s="53" t="n">
        <v>14.05</v>
      </c>
      <c r="U10" s="53" t="n">
        <v>14.69</v>
      </c>
      <c r="V10" s="53" t="n">
        <v>14.69</v>
      </c>
    </row>
    <row r="11" s="46" customFormat="true" ht="24.75" hidden="false" customHeight="true" outlineLevel="0" collapsed="false">
      <c r="A11" s="48" t="s">
        <v>27</v>
      </c>
      <c r="B11" s="50" t="str">
        <v>5.</v>
      </c>
      <c r="C11" s="50" t="str">
        <v>Bystřička</v>
      </c>
      <c r="D11" s="50" t="n">
        <v>0</v>
      </c>
      <c r="E11" s="51" t="str">
        <v>MSL</v>
      </c>
      <c r="F11" s="51" t="str">
        <v>M</v>
      </c>
      <c r="G11" s="52" t="str">
        <v>Bystřička </v>
      </c>
      <c r="H11" s="51" t="n">
        <v>0</v>
      </c>
      <c r="I11" s="51" t="n">
        <v>13.57</v>
      </c>
      <c r="J11" s="51" t="n">
        <v>14.81</v>
      </c>
      <c r="K11" s="51" t="n">
        <v>14.81</v>
      </c>
      <c r="M11" s="53" t="s">
        <v>27</v>
      </c>
      <c r="N11" s="50" t="str">
        <v>Bystřička</v>
      </c>
      <c r="O11" s="50" t="str">
        <v/>
      </c>
      <c r="P11" s="50" t="str">
        <v>MSL</v>
      </c>
      <c r="Q11" s="53" t="str">
        <v>M</v>
      </c>
      <c r="R11" s="50" t="str">
        <v>Bystřička </v>
      </c>
      <c r="S11" s="53" t="str">
        <v/>
      </c>
      <c r="T11" s="53" t="n">
        <v>13.57</v>
      </c>
      <c r="U11" s="53" t="n">
        <v>14.81</v>
      </c>
      <c r="V11" s="53" t="n">
        <v>14.81</v>
      </c>
    </row>
    <row r="12" s="46" customFormat="true" ht="24.75" hidden="false" customHeight="true" outlineLevel="0" collapsed="false">
      <c r="A12" s="48" t="s">
        <v>28</v>
      </c>
      <c r="B12" s="50" t="str">
        <v>43.</v>
      </c>
      <c r="C12" s="50" t="n">
        <v>0</v>
      </c>
      <c r="D12" s="50" t="str">
        <v>Klimkovice</v>
      </c>
      <c r="E12" s="51" t="str">
        <v/>
      </c>
      <c r="F12" s="51" t="str">
        <v>M</v>
      </c>
      <c r="G12" s="52" t="str">
        <v> Klimkovice</v>
      </c>
      <c r="H12" s="51" t="n">
        <v>0</v>
      </c>
      <c r="I12" s="51" t="n">
        <v>14.8</v>
      </c>
      <c r="J12" s="51" t="n">
        <v>15.42</v>
      </c>
      <c r="K12" s="51" t="n">
        <v>15.42</v>
      </c>
      <c r="M12" s="53" t="s">
        <v>28</v>
      </c>
      <c r="N12" s="50" t="str">
        <v>Košatka</v>
      </c>
      <c r="O12" s="50" t="str">
        <v/>
      </c>
      <c r="P12" s="50" t="str">
        <v>MSL</v>
      </c>
      <c r="Q12" s="53" t="str">
        <v>M</v>
      </c>
      <c r="R12" s="50" t="str">
        <v>Košatka </v>
      </c>
      <c r="S12" s="53" t="str">
        <v/>
      </c>
      <c r="T12" s="53" t="n">
        <v>15.45</v>
      </c>
      <c r="U12" s="53" t="n">
        <v>15.51</v>
      </c>
      <c r="V12" s="53" t="n">
        <v>15.51</v>
      </c>
    </row>
    <row r="13" s="46" customFormat="true" ht="24.75" hidden="false" customHeight="true" outlineLevel="0" collapsed="false">
      <c r="A13" s="48" t="s">
        <v>30</v>
      </c>
      <c r="B13" s="50" t="str">
        <v>1.</v>
      </c>
      <c r="C13" s="50" t="str">
        <v>Košatka</v>
      </c>
      <c r="D13" s="50" t="n">
        <v>0</v>
      </c>
      <c r="E13" s="51" t="str">
        <v>MSL</v>
      </c>
      <c r="F13" s="51" t="str">
        <v>M</v>
      </c>
      <c r="G13" s="52" t="str">
        <v>Košatka </v>
      </c>
      <c r="H13" s="51" t="n">
        <v>0</v>
      </c>
      <c r="I13" s="51" t="n">
        <v>15.45</v>
      </c>
      <c r="J13" s="51" t="n">
        <v>15.51</v>
      </c>
      <c r="K13" s="51" t="n">
        <v>15.51</v>
      </c>
      <c r="M13" s="53" t="s">
        <v>30</v>
      </c>
      <c r="N13" s="50" t="str">
        <v>Fryčovice</v>
      </c>
      <c r="O13" s="50" t="str">
        <v/>
      </c>
      <c r="P13" s="50" t="str">
        <v>MSL</v>
      </c>
      <c r="Q13" s="53" t="str">
        <v>M</v>
      </c>
      <c r="R13" s="50" t="str">
        <v>Fryčovice </v>
      </c>
      <c r="S13" s="53" t="str">
        <v/>
      </c>
      <c r="T13" s="53" t="n">
        <v>15.63</v>
      </c>
      <c r="U13" s="53" t="n">
        <v>15.43</v>
      </c>
      <c r="V13" s="53" t="n">
        <v>15.63</v>
      </c>
    </row>
    <row r="14" s="46" customFormat="true" ht="24.75" hidden="false" customHeight="true" outlineLevel="0" collapsed="false">
      <c r="A14" s="48" t="s">
        <v>32</v>
      </c>
      <c r="B14" s="50" t="str">
        <v>32.</v>
      </c>
      <c r="C14" s="50" t="str">
        <v>Fryčovice</v>
      </c>
      <c r="D14" s="50" t="n">
        <v>0</v>
      </c>
      <c r="E14" s="51" t="str">
        <v>MSL</v>
      </c>
      <c r="F14" s="51" t="str">
        <v>M</v>
      </c>
      <c r="G14" s="52" t="str">
        <v>Fryčovice </v>
      </c>
      <c r="H14" s="51" t="n">
        <v>0</v>
      </c>
      <c r="I14" s="51" t="n">
        <v>15.63</v>
      </c>
      <c r="J14" s="51" t="n">
        <v>15.43</v>
      </c>
      <c r="K14" s="51" t="n">
        <v>15.63</v>
      </c>
      <c r="M14" s="53" t="s">
        <v>32</v>
      </c>
      <c r="N14" s="50" t="str">
        <v>Brušperk B</v>
      </c>
      <c r="O14" s="50" t="str">
        <v/>
      </c>
      <c r="P14" s="50" t="str">
        <v>MSL</v>
      </c>
      <c r="Q14" s="53" t="str">
        <v>M</v>
      </c>
      <c r="R14" s="50" t="str">
        <v>Brušperk B </v>
      </c>
      <c r="S14" s="53" t="str">
        <v/>
      </c>
      <c r="T14" s="53" t="n">
        <v>14.82</v>
      </c>
      <c r="U14" s="53" t="n">
        <v>15.77</v>
      </c>
      <c r="V14" s="53" t="n">
        <v>15.77</v>
      </c>
    </row>
    <row r="15" s="46" customFormat="true" ht="24.75" hidden="false" customHeight="true" outlineLevel="0" collapsed="false">
      <c r="A15" s="48" t="s">
        <v>34</v>
      </c>
      <c r="B15" s="50" t="str">
        <v>24.</v>
      </c>
      <c r="C15" s="50" t="str">
        <v>Brušperk B</v>
      </c>
      <c r="D15" s="50" t="n">
        <v>0</v>
      </c>
      <c r="E15" s="51" t="str">
        <v>MSL</v>
      </c>
      <c r="F15" s="51" t="str">
        <v>M</v>
      </c>
      <c r="G15" s="52" t="str">
        <v>Brušperk B </v>
      </c>
      <c r="H15" s="51" t="n">
        <v>0</v>
      </c>
      <c r="I15" s="51" t="n">
        <v>14.82</v>
      </c>
      <c r="J15" s="51" t="n">
        <v>15.77</v>
      </c>
      <c r="K15" s="51" t="n">
        <v>15.77</v>
      </c>
      <c r="M15" s="53" t="s">
        <v>34</v>
      </c>
      <c r="N15" s="50" t="str">
        <v>Kozlovice</v>
      </c>
      <c r="O15" s="50" t="str">
        <v/>
      </c>
      <c r="P15" s="50" t="str">
        <v>MSL</v>
      </c>
      <c r="Q15" s="53" t="str">
        <v>M</v>
      </c>
      <c r="R15" s="50" t="str">
        <v>Kozlovice </v>
      </c>
      <c r="S15" s="53" t="str">
        <v/>
      </c>
      <c r="T15" s="53" t="n">
        <v>15.81</v>
      </c>
      <c r="U15" s="53" t="n">
        <v>14.42</v>
      </c>
      <c r="V15" s="53" t="n">
        <v>15.81</v>
      </c>
    </row>
    <row r="16" s="46" customFormat="true" ht="24.75" hidden="false" customHeight="true" outlineLevel="0" collapsed="false">
      <c r="A16" s="48" t="s">
        <v>36</v>
      </c>
      <c r="B16" s="50" t="str">
        <v>42.</v>
      </c>
      <c r="C16" s="50" t="str">
        <v>Kozlovice</v>
      </c>
      <c r="D16" s="50" t="n">
        <v>0</v>
      </c>
      <c r="E16" s="51" t="str">
        <v>MSL</v>
      </c>
      <c r="F16" s="51" t="str">
        <v>M</v>
      </c>
      <c r="G16" s="52" t="str">
        <v>Kozlovice </v>
      </c>
      <c r="H16" s="51" t="n">
        <v>0</v>
      </c>
      <c r="I16" s="51" t="n">
        <v>15.81</v>
      </c>
      <c r="J16" s="51" t="n">
        <v>14.42</v>
      </c>
      <c r="K16" s="51" t="n">
        <v>15.81</v>
      </c>
      <c r="M16" s="53" t="s">
        <v>36</v>
      </c>
      <c r="N16" s="50" t="str">
        <v>Bruzovice</v>
      </c>
      <c r="O16" s="50" t="str">
        <v/>
      </c>
      <c r="P16" s="50" t="str">
        <v>MSL</v>
      </c>
      <c r="Q16" s="53" t="str">
        <v>M</v>
      </c>
      <c r="R16" s="50" t="str">
        <v>Bruzovice </v>
      </c>
      <c r="S16" s="53" t="str">
        <v/>
      </c>
      <c r="T16" s="53" t="n">
        <v>16.43</v>
      </c>
      <c r="U16" s="53" t="n">
        <v>14.98</v>
      </c>
      <c r="V16" s="53" t="n">
        <v>16.43</v>
      </c>
    </row>
    <row r="17" s="46" customFormat="true" ht="24.75" hidden="false" customHeight="true" outlineLevel="0" collapsed="false">
      <c r="A17" s="48" t="s">
        <v>38</v>
      </c>
      <c r="B17" s="50" t="str">
        <v>13.</v>
      </c>
      <c r="C17" s="50" t="n">
        <v>0</v>
      </c>
      <c r="D17" s="50" t="str">
        <v>Bartovice</v>
      </c>
      <c r="E17" s="51" t="str">
        <v/>
      </c>
      <c r="F17" s="51" t="str">
        <v>M</v>
      </c>
      <c r="G17" s="52" t="str">
        <v> Bartovice</v>
      </c>
      <c r="H17" s="51" t="n">
        <v>1</v>
      </c>
      <c r="I17" s="51" t="n">
        <v>16.04</v>
      </c>
      <c r="J17" s="51" t="n">
        <v>16.3</v>
      </c>
      <c r="K17" s="51" t="n">
        <v>16.3</v>
      </c>
      <c r="M17" s="53" t="s">
        <v>38</v>
      </c>
      <c r="N17" s="50" t="str">
        <v>Petřvaldík</v>
      </c>
      <c r="O17" s="50" t="str">
        <v/>
      </c>
      <c r="P17" s="50" t="str">
        <v>MSL</v>
      </c>
      <c r="Q17" s="53" t="str">
        <v>M</v>
      </c>
      <c r="R17" s="50" t="str">
        <v>Petřvaldík </v>
      </c>
      <c r="S17" s="53" t="str">
        <v/>
      </c>
      <c r="T17" s="53" t="str">
        <v>D</v>
      </c>
      <c r="U17" s="53" t="str">
        <v>D</v>
      </c>
      <c r="V17" s="53" t="str">
        <v>D</v>
      </c>
    </row>
    <row r="18" s="46" customFormat="true" ht="24.75" hidden="false" customHeight="true" outlineLevel="0" collapsed="false">
      <c r="A18" s="48" t="s">
        <v>40</v>
      </c>
      <c r="B18" s="50" t="str">
        <v>9.</v>
      </c>
      <c r="C18" s="50" t="str">
        <v>Bruzovice</v>
      </c>
      <c r="D18" s="50" t="n">
        <v>0</v>
      </c>
      <c r="E18" s="51" t="str">
        <v>MSL</v>
      </c>
      <c r="F18" s="51" t="str">
        <v>M</v>
      </c>
      <c r="G18" s="52" t="str">
        <v>Bruzovice </v>
      </c>
      <c r="H18" s="51" t="n">
        <v>0</v>
      </c>
      <c r="I18" s="51" t="n">
        <v>16.43</v>
      </c>
      <c r="J18" s="51" t="n">
        <v>14.98</v>
      </c>
      <c r="K18" s="51" t="n">
        <v>16.43</v>
      </c>
      <c r="M18" s="53" t="s">
        <v>40</v>
      </c>
      <c r="N18" s="50" t="str">
        <v>Petřvaldík B</v>
      </c>
      <c r="O18" s="50" t="str">
        <v/>
      </c>
      <c r="P18" s="50" t="str">
        <v>MSL</v>
      </c>
      <c r="Q18" s="53" t="str">
        <v>M</v>
      </c>
      <c r="R18" s="50" t="str">
        <v>Petřvaldík B </v>
      </c>
      <c r="S18" s="53" t="str">
        <v/>
      </c>
      <c r="T18" s="53" t="str">
        <v>D</v>
      </c>
      <c r="U18" s="53" t="str">
        <v>D</v>
      </c>
      <c r="V18" s="53" t="str">
        <v>D</v>
      </c>
    </row>
    <row r="19" s="46" customFormat="true" ht="24.75" hidden="false" customHeight="true" outlineLevel="0" collapsed="false">
      <c r="A19" s="48" t="s">
        <v>42</v>
      </c>
      <c r="B19" s="50" t="str">
        <v>12.</v>
      </c>
      <c r="C19" s="50" t="n">
        <v>0</v>
      </c>
      <c r="D19" s="50" t="str">
        <v>Petřvald</v>
      </c>
      <c r="E19" s="51" t="str">
        <v/>
      </c>
      <c r="F19" s="51" t="str">
        <v>M</v>
      </c>
      <c r="G19" s="52" t="str">
        <v> Petřvald</v>
      </c>
      <c r="H19" s="51" t="n">
        <v>1</v>
      </c>
      <c r="I19" s="51" t="n">
        <v>17.1</v>
      </c>
      <c r="J19" s="51" t="n">
        <v>17.02</v>
      </c>
      <c r="K19" s="51" t="n">
        <v>17.1</v>
      </c>
      <c r="M19" s="53" t="s">
        <v>42</v>
      </c>
      <c r="N19" s="50" t="str">
        <v>Metylovice</v>
      </c>
      <c r="O19" s="50" t="str">
        <v/>
      </c>
      <c r="P19" s="50" t="str">
        <v>MSL</v>
      </c>
      <c r="Q19" s="53" t="str">
        <v>M</v>
      </c>
      <c r="R19" s="50" t="str">
        <v>Metylovice </v>
      </c>
      <c r="S19" s="53" t="str">
        <v/>
      </c>
      <c r="T19" s="53" t="str">
        <v>N</v>
      </c>
      <c r="U19" s="53" t="str">
        <v>N</v>
      </c>
      <c r="V19" s="53" t="str">
        <v>N</v>
      </c>
    </row>
    <row r="20" s="46" customFormat="true" ht="24.75" hidden="false" customHeight="true" outlineLevel="0" collapsed="false">
      <c r="A20" s="48" t="s">
        <v>44</v>
      </c>
      <c r="B20" s="50" t="str">
        <v>46.</v>
      </c>
      <c r="C20" s="50" t="n">
        <v>0</v>
      </c>
      <c r="D20" s="50" t="str">
        <v>Krásné Pole</v>
      </c>
      <c r="E20" s="51" t="str">
        <v/>
      </c>
      <c r="F20" s="51" t="str">
        <v>M</v>
      </c>
      <c r="G20" s="52" t="str">
        <v> Krásné Pole</v>
      </c>
      <c r="H20" s="51" t="n">
        <v>1</v>
      </c>
      <c r="I20" s="51" t="n">
        <v>18.17</v>
      </c>
      <c r="J20" s="51" t="n">
        <v>18.4</v>
      </c>
      <c r="K20" s="51" t="n">
        <v>18.4</v>
      </c>
      <c r="M20" s="53" t="s">
        <v>44</v>
      </c>
      <c r="N20" s="50" t="str">
        <v>Mošnov</v>
      </c>
      <c r="O20" s="50" t="str">
        <v/>
      </c>
      <c r="P20" s="50" t="str">
        <v>MSL</v>
      </c>
      <c r="Q20" s="53" t="str">
        <v>M</v>
      </c>
      <c r="R20" s="50" t="str">
        <v>Mošnov </v>
      </c>
      <c r="S20" s="53" t="str">
        <v/>
      </c>
      <c r="T20" s="53" t="str">
        <v>N</v>
      </c>
      <c r="U20" s="53" t="str">
        <v>N</v>
      </c>
      <c r="V20" s="53" t="str">
        <v>N</v>
      </c>
    </row>
    <row r="21" s="46" customFormat="true" ht="24.75" hidden="false" customHeight="true" outlineLevel="0" collapsed="false">
      <c r="A21" s="48" t="s">
        <v>46</v>
      </c>
      <c r="B21" s="50" t="str">
        <v>31.</v>
      </c>
      <c r="C21" s="50" t="str">
        <v>Petřvaldík</v>
      </c>
      <c r="D21" s="50" t="n">
        <v>0</v>
      </c>
      <c r="E21" s="51" t="str">
        <v>MSL</v>
      </c>
      <c r="F21" s="51" t="str">
        <v>M</v>
      </c>
      <c r="G21" s="52" t="str">
        <v>Petřvaldík </v>
      </c>
      <c r="H21" s="51" t="n">
        <v>0</v>
      </c>
      <c r="I21" s="51" t="str">
        <v>D</v>
      </c>
      <c r="J21" s="51" t="str">
        <v>D</v>
      </c>
      <c r="K21" s="51" t="str">
        <v>D</v>
      </c>
      <c r="M21" s="53" t="s">
        <v>46</v>
      </c>
      <c r="N21" s="50" t="str">
        <v>Oprechtice</v>
      </c>
      <c r="O21" s="50" t="str">
        <v/>
      </c>
      <c r="P21" s="50" t="str">
        <v>MSL</v>
      </c>
      <c r="Q21" s="53" t="str">
        <v>M</v>
      </c>
      <c r="R21" s="50" t="str">
        <v>Oprechtice </v>
      </c>
      <c r="S21" s="53" t="str">
        <v/>
      </c>
      <c r="T21" s="53" t="str">
        <v>N</v>
      </c>
      <c r="U21" s="53" t="str">
        <v>N</v>
      </c>
      <c r="V21" s="53" t="str">
        <v>N</v>
      </c>
    </row>
    <row r="22" s="46" customFormat="true" ht="24.75" hidden="false" customHeight="true" outlineLevel="0" collapsed="false">
      <c r="A22" s="48" t="s">
        <v>47</v>
      </c>
      <c r="B22" s="50" t="str">
        <v>41.</v>
      </c>
      <c r="C22" s="50" t="str">
        <v>Petřvaldík B</v>
      </c>
      <c r="D22" s="50" t="n">
        <v>0</v>
      </c>
      <c r="E22" s="51" t="str">
        <v>MSL</v>
      </c>
      <c r="F22" s="51" t="str">
        <v>M</v>
      </c>
      <c r="G22" s="52" t="str">
        <v>Petřvaldík B </v>
      </c>
      <c r="H22" s="51" t="n">
        <v>0</v>
      </c>
      <c r="I22" s="51" t="str">
        <v>D</v>
      </c>
      <c r="J22" s="51" t="str">
        <v>D</v>
      </c>
      <c r="K22" s="51" t="str">
        <v>D</v>
      </c>
      <c r="M22" s="53" t="s">
        <v>47</v>
      </c>
      <c r="N22" s="50" t="e">
        <v>#N/A</v>
      </c>
      <c r="O22" s="50" t="e">
        <v>#N/A</v>
      </c>
      <c r="P22" s="50" t="e">
        <v>#N/A</v>
      </c>
      <c r="Q22" s="53" t="e">
        <v>#N/A</v>
      </c>
      <c r="R22" s="50" t="e">
        <v>#N/A</v>
      </c>
      <c r="S22" s="53" t="e">
        <v>#N/A</v>
      </c>
      <c r="T22" s="53" t="e">
        <v>#N/A</v>
      </c>
      <c r="U22" s="53" t="e">
        <v>#N/A</v>
      </c>
      <c r="V22" s="53" t="e">
        <v>#N/A</v>
      </c>
    </row>
    <row r="23" s="46" customFormat="true" ht="24.75" hidden="false" customHeight="true" outlineLevel="0" collapsed="false">
      <c r="A23" s="48" t="s">
        <v>48</v>
      </c>
      <c r="B23" s="50" t="str">
        <v>4.</v>
      </c>
      <c r="C23" s="50" t="str">
        <v>Metylovice</v>
      </c>
      <c r="D23" s="50" t="n">
        <v>0</v>
      </c>
      <c r="E23" s="51" t="str">
        <v>MSL</v>
      </c>
      <c r="F23" s="51" t="str">
        <v>M</v>
      </c>
      <c r="G23" s="52" t="str">
        <v>Metylovice </v>
      </c>
      <c r="H23" s="51" t="n">
        <v>0</v>
      </c>
      <c r="I23" s="51" t="str">
        <v>N</v>
      </c>
      <c r="J23" s="51" t="str">
        <v>N</v>
      </c>
      <c r="K23" s="51" t="str">
        <v>N</v>
      </c>
      <c r="M23" s="53" t="s">
        <v>48</v>
      </c>
      <c r="N23" s="50"/>
      <c r="O23" s="50"/>
      <c r="P23" s="50"/>
      <c r="Q23" s="53"/>
      <c r="R23" s="50"/>
      <c r="S23" s="53"/>
      <c r="T23" s="53"/>
      <c r="U23" s="53"/>
      <c r="V23" s="53"/>
    </row>
    <row r="24" s="46" customFormat="true" ht="24.75" hidden="false" customHeight="true" outlineLevel="0" collapsed="false">
      <c r="A24" s="48" t="s">
        <v>50</v>
      </c>
      <c r="B24" s="50" t="str">
        <v>6.</v>
      </c>
      <c r="C24" s="50" t="str">
        <v>Mošnov</v>
      </c>
      <c r="D24" s="50" t="n">
        <v>0</v>
      </c>
      <c r="E24" s="51" t="str">
        <v>MSL</v>
      </c>
      <c r="F24" s="51" t="str">
        <v>M</v>
      </c>
      <c r="G24" s="52" t="str">
        <v>Mošnov </v>
      </c>
      <c r="H24" s="51" t="n">
        <v>0</v>
      </c>
      <c r="I24" s="51" t="str">
        <v>N</v>
      </c>
      <c r="J24" s="51" t="str">
        <v>N</v>
      </c>
      <c r="K24" s="51" t="str">
        <v>N</v>
      </c>
      <c r="M24" s="53" t="s">
        <v>50</v>
      </c>
      <c r="N24" s="50"/>
      <c r="O24" s="50"/>
      <c r="P24" s="50"/>
      <c r="Q24" s="53"/>
      <c r="R24" s="50"/>
      <c r="S24" s="53"/>
      <c r="T24" s="53"/>
      <c r="U24" s="53"/>
      <c r="V24" s="53"/>
    </row>
    <row r="25" s="46" customFormat="true" ht="24.75" hidden="false" customHeight="true" outlineLevel="0" collapsed="false">
      <c r="A25" s="48" t="s">
        <v>52</v>
      </c>
      <c r="B25" s="50" t="str">
        <v>35.</v>
      </c>
      <c r="C25" s="50" t="str">
        <v>Oprechtice</v>
      </c>
      <c r="D25" s="50" t="n">
        <v>0</v>
      </c>
      <c r="E25" s="51" t="str">
        <v>MSL</v>
      </c>
      <c r="F25" s="51" t="str">
        <v>M</v>
      </c>
      <c r="G25" s="52" t="str">
        <v>Oprechtice </v>
      </c>
      <c r="H25" s="51" t="n">
        <v>0</v>
      </c>
      <c r="I25" s="51" t="str">
        <v>N</v>
      </c>
      <c r="J25" s="51" t="str">
        <v>N</v>
      </c>
      <c r="K25" s="51" t="str">
        <v>N</v>
      </c>
      <c r="M25" s="53" t="s">
        <v>52</v>
      </c>
      <c r="N25" s="50"/>
      <c r="O25" s="50"/>
      <c r="P25" s="50"/>
      <c r="Q25" s="53"/>
      <c r="R25" s="50"/>
      <c r="S25" s="53"/>
      <c r="T25" s="53"/>
      <c r="U25" s="53"/>
      <c r="V25" s="53"/>
    </row>
    <row r="26" s="46" customFormat="true" ht="24.75" hidden="false" customHeight="true" outlineLevel="0" collapsed="false">
      <c r="A26" s="48" t="s">
        <v>54</v>
      </c>
      <c r="B26" s="50"/>
      <c r="C26" s="50"/>
      <c r="D26" s="50"/>
      <c r="E26" s="51"/>
      <c r="F26" s="51"/>
      <c r="G26" s="52"/>
      <c r="H26" s="51"/>
      <c r="I26" s="51"/>
      <c r="J26" s="51"/>
      <c r="K26" s="51"/>
      <c r="M26" s="53" t="s">
        <v>54</v>
      </c>
      <c r="N26" s="50"/>
      <c r="O26" s="50"/>
      <c r="P26" s="50"/>
      <c r="Q26" s="53"/>
      <c r="R26" s="50"/>
      <c r="S26" s="53"/>
      <c r="T26" s="53"/>
      <c r="U26" s="53"/>
      <c r="V26" s="53"/>
    </row>
    <row r="27" s="46" customFormat="true" ht="24.75" hidden="false" customHeight="true" outlineLevel="0" collapsed="false">
      <c r="A27" s="48" t="s">
        <v>56</v>
      </c>
      <c r="B27" s="50"/>
      <c r="C27" s="50"/>
      <c r="D27" s="50"/>
      <c r="E27" s="51"/>
      <c r="F27" s="51"/>
      <c r="G27" s="52"/>
      <c r="H27" s="51"/>
      <c r="I27" s="51"/>
      <c r="J27" s="51"/>
      <c r="K27" s="51"/>
      <c r="M27" s="53" t="s">
        <v>56</v>
      </c>
      <c r="N27" s="50"/>
      <c r="O27" s="50"/>
      <c r="P27" s="50"/>
      <c r="Q27" s="53"/>
      <c r="R27" s="50"/>
      <c r="S27" s="53"/>
      <c r="T27" s="53"/>
      <c r="U27" s="53"/>
      <c r="V27" s="53"/>
    </row>
    <row r="28" s="46" customFormat="true" ht="24.75" hidden="false" customHeight="true" outlineLevel="0" collapsed="false">
      <c r="A28" s="48" t="s">
        <v>58</v>
      </c>
      <c r="B28" s="50"/>
      <c r="C28" s="50"/>
      <c r="D28" s="50"/>
      <c r="E28" s="51"/>
      <c r="F28" s="51"/>
      <c r="G28" s="52"/>
      <c r="H28" s="51"/>
      <c r="I28" s="51"/>
      <c r="J28" s="51"/>
      <c r="K28" s="51"/>
      <c r="M28" s="53" t="s">
        <v>58</v>
      </c>
      <c r="N28" s="50"/>
      <c r="O28" s="50"/>
      <c r="P28" s="50"/>
      <c r="Q28" s="53"/>
      <c r="R28" s="50"/>
      <c r="S28" s="53"/>
      <c r="T28" s="53"/>
      <c r="U28" s="53"/>
      <c r="V28" s="53"/>
    </row>
    <row r="29" s="46" customFormat="true" ht="24.75" hidden="false" customHeight="true" outlineLevel="0" collapsed="false">
      <c r="A29" s="48" t="s">
        <v>60</v>
      </c>
      <c r="B29" s="50"/>
      <c r="C29" s="50"/>
      <c r="D29" s="50"/>
      <c r="E29" s="51"/>
      <c r="F29" s="51"/>
      <c r="G29" s="52"/>
      <c r="H29" s="51"/>
      <c r="I29" s="51"/>
      <c r="J29" s="51"/>
      <c r="K29" s="51"/>
      <c r="M29" s="53" t="s">
        <v>60</v>
      </c>
      <c r="N29" s="50"/>
      <c r="O29" s="50"/>
      <c r="P29" s="50"/>
      <c r="Q29" s="53"/>
      <c r="R29" s="50"/>
      <c r="S29" s="53"/>
      <c r="T29" s="53"/>
      <c r="U29" s="53"/>
      <c r="V29" s="53"/>
    </row>
    <row r="30" s="46" customFormat="true" ht="24.75" hidden="false" customHeight="true" outlineLevel="0" collapsed="false">
      <c r="A30" s="48" t="s">
        <v>61</v>
      </c>
      <c r="B30" s="50"/>
      <c r="C30" s="50"/>
      <c r="D30" s="50"/>
      <c r="E30" s="51"/>
      <c r="F30" s="51"/>
      <c r="G30" s="52"/>
      <c r="H30" s="51"/>
      <c r="I30" s="51"/>
      <c r="J30" s="51"/>
      <c r="K30" s="51"/>
      <c r="M30" s="53" t="s">
        <v>61</v>
      </c>
      <c r="N30" s="50"/>
      <c r="O30" s="50"/>
      <c r="P30" s="50"/>
      <c r="Q30" s="53"/>
      <c r="R30" s="50"/>
      <c r="S30" s="53"/>
      <c r="T30" s="53"/>
      <c r="U30" s="53"/>
      <c r="V30" s="53"/>
    </row>
    <row r="31" s="46" customFormat="true" ht="24.75" hidden="false" customHeight="true" outlineLevel="0" collapsed="false">
      <c r="A31" s="48" t="s">
        <v>63</v>
      </c>
      <c r="B31" s="50"/>
      <c r="C31" s="50"/>
      <c r="D31" s="50"/>
      <c r="E31" s="51"/>
      <c r="F31" s="51"/>
      <c r="G31" s="52"/>
      <c r="H31" s="51"/>
      <c r="I31" s="51"/>
      <c r="J31" s="51"/>
      <c r="K31" s="51"/>
      <c r="M31" s="53" t="s">
        <v>63</v>
      </c>
      <c r="N31" s="50"/>
      <c r="O31" s="50"/>
      <c r="P31" s="50"/>
      <c r="Q31" s="53"/>
      <c r="R31" s="50"/>
      <c r="S31" s="53"/>
      <c r="T31" s="53"/>
      <c r="U31" s="53"/>
      <c r="V31" s="53"/>
    </row>
    <row r="32" s="46" customFormat="true" ht="24.75" hidden="false" customHeight="true" outlineLevel="0" collapsed="false">
      <c r="A32" s="48" t="s">
        <v>65</v>
      </c>
      <c r="B32" s="50"/>
      <c r="C32" s="50"/>
      <c r="D32" s="50"/>
      <c r="E32" s="51"/>
      <c r="F32" s="51"/>
      <c r="G32" s="52"/>
      <c r="H32" s="51"/>
      <c r="I32" s="51"/>
      <c r="J32" s="51"/>
      <c r="K32" s="51"/>
      <c r="M32" s="53" t="s">
        <v>65</v>
      </c>
      <c r="N32" s="50"/>
      <c r="O32" s="50"/>
      <c r="P32" s="50"/>
      <c r="Q32" s="53"/>
      <c r="R32" s="50"/>
      <c r="S32" s="53"/>
      <c r="T32" s="53"/>
      <c r="U32" s="53"/>
      <c r="V32" s="53"/>
    </row>
    <row r="33" s="46" customFormat="true" ht="24.75" hidden="false" customHeight="true" outlineLevel="0" collapsed="false">
      <c r="A33" s="48" t="s">
        <v>66</v>
      </c>
      <c r="B33" s="50"/>
      <c r="C33" s="50"/>
      <c r="D33" s="50"/>
      <c r="E33" s="51"/>
      <c r="F33" s="51"/>
      <c r="G33" s="52"/>
      <c r="H33" s="51"/>
      <c r="I33" s="51"/>
      <c r="J33" s="51"/>
      <c r="K33" s="51"/>
      <c r="M33" s="54" t="s">
        <v>66</v>
      </c>
      <c r="N33" s="55"/>
      <c r="O33" s="55"/>
      <c r="P33" s="55"/>
      <c r="Q33" s="54"/>
      <c r="R33" s="55"/>
      <c r="S33" s="54"/>
      <c r="T33" s="54"/>
      <c r="U33" s="54"/>
      <c r="V33" s="54"/>
    </row>
    <row r="34" s="46" customFormat="true" ht="24.75" hidden="false" customHeight="true" outlineLevel="0" collapsed="false">
      <c r="A34" s="48" t="s">
        <v>68</v>
      </c>
      <c r="B34" s="50"/>
      <c r="C34" s="50"/>
      <c r="D34" s="50"/>
      <c r="E34" s="51"/>
      <c r="F34" s="51"/>
      <c r="G34" s="52"/>
      <c r="H34" s="51"/>
      <c r="I34" s="51"/>
      <c r="J34" s="51"/>
      <c r="K34" s="51"/>
      <c r="Q34" s="56"/>
      <c r="S34" s="56"/>
      <c r="T34" s="56"/>
      <c r="U34" s="56"/>
      <c r="V34" s="56"/>
    </row>
    <row r="35" s="46" customFormat="true" ht="24.75" hidden="false" customHeight="true" outlineLevel="0" collapsed="false">
      <c r="A35" s="48" t="s">
        <v>69</v>
      </c>
      <c r="B35" s="50"/>
      <c r="C35" s="50"/>
      <c r="D35" s="50"/>
      <c r="E35" s="51"/>
      <c r="F35" s="51"/>
      <c r="G35" s="52"/>
      <c r="H35" s="51"/>
      <c r="I35" s="51"/>
      <c r="J35" s="51"/>
      <c r="K35" s="51"/>
      <c r="Q35" s="56"/>
      <c r="S35" s="56"/>
      <c r="T35" s="56"/>
      <c r="U35" s="56"/>
      <c r="V35" s="56"/>
    </row>
    <row r="36" s="46" customFormat="true" ht="24.75" hidden="false" customHeight="true" outlineLevel="0" collapsed="false">
      <c r="A36" s="48" t="s">
        <v>71</v>
      </c>
      <c r="B36" s="50"/>
      <c r="C36" s="50"/>
      <c r="D36" s="50"/>
      <c r="E36" s="51"/>
      <c r="F36" s="51"/>
      <c r="G36" s="52"/>
      <c r="H36" s="51"/>
      <c r="I36" s="51"/>
      <c r="J36" s="51"/>
      <c r="K36" s="51"/>
      <c r="Q36" s="56"/>
      <c r="S36" s="56"/>
      <c r="T36" s="56"/>
      <c r="U36" s="56"/>
      <c r="V36" s="56"/>
    </row>
    <row r="37" s="46" customFormat="true" ht="24.75" hidden="false" customHeight="true" outlineLevel="0" collapsed="false">
      <c r="A37" s="48" t="s">
        <v>73</v>
      </c>
      <c r="B37" s="50"/>
      <c r="C37" s="50"/>
      <c r="D37" s="50"/>
      <c r="E37" s="51"/>
      <c r="F37" s="51"/>
      <c r="G37" s="52"/>
      <c r="H37" s="51"/>
      <c r="I37" s="51"/>
      <c r="J37" s="51"/>
      <c r="K37" s="51"/>
      <c r="Q37" s="56"/>
      <c r="S37" s="56"/>
      <c r="T37" s="56"/>
      <c r="U37" s="56"/>
      <c r="V37" s="56"/>
    </row>
    <row r="38" s="46" customFormat="true" ht="24.75" hidden="false" customHeight="true" outlineLevel="0" collapsed="false">
      <c r="A38" s="48" t="s">
        <v>74</v>
      </c>
      <c r="B38" s="50"/>
      <c r="C38" s="50"/>
      <c r="D38" s="50"/>
      <c r="E38" s="51"/>
      <c r="F38" s="51"/>
      <c r="G38" s="52"/>
      <c r="H38" s="51"/>
      <c r="I38" s="51"/>
      <c r="J38" s="51"/>
      <c r="K38" s="51"/>
      <c r="Q38" s="56"/>
      <c r="S38" s="56"/>
      <c r="T38" s="56"/>
      <c r="U38" s="56"/>
      <c r="V38" s="56"/>
    </row>
    <row r="39" s="46" customFormat="true" ht="24.75" hidden="false" customHeight="true" outlineLevel="0" collapsed="false">
      <c r="A39" s="48" t="s">
        <v>76</v>
      </c>
      <c r="B39" s="50"/>
      <c r="C39" s="50"/>
      <c r="D39" s="50"/>
      <c r="E39" s="51"/>
      <c r="F39" s="51"/>
      <c r="G39" s="52"/>
      <c r="H39" s="51"/>
      <c r="I39" s="51"/>
      <c r="J39" s="51"/>
      <c r="K39" s="51"/>
      <c r="Q39" s="56"/>
      <c r="S39" s="56"/>
      <c r="T39" s="56"/>
      <c r="U39" s="56"/>
      <c r="V39" s="56"/>
    </row>
    <row r="40" s="46" customFormat="true" ht="24.75" hidden="false" customHeight="true" outlineLevel="0" collapsed="false">
      <c r="A40" s="48" t="s">
        <v>77</v>
      </c>
      <c r="B40" s="50"/>
      <c r="C40" s="50"/>
      <c r="D40" s="50"/>
      <c r="E40" s="51"/>
      <c r="F40" s="51"/>
      <c r="G40" s="52"/>
      <c r="H40" s="51"/>
      <c r="I40" s="51"/>
      <c r="J40" s="51"/>
      <c r="K40" s="51"/>
      <c r="Q40" s="56"/>
      <c r="S40" s="56"/>
      <c r="T40" s="56"/>
      <c r="U40" s="56"/>
      <c r="V40" s="56"/>
    </row>
    <row r="41" s="46" customFormat="true" ht="24.75" hidden="false" customHeight="true" outlineLevel="0" collapsed="false">
      <c r="A41" s="48" t="s">
        <v>78</v>
      </c>
      <c r="B41" s="50"/>
      <c r="C41" s="50"/>
      <c r="D41" s="50"/>
      <c r="E41" s="51"/>
      <c r="F41" s="51"/>
      <c r="G41" s="52"/>
      <c r="H41" s="51"/>
      <c r="I41" s="51"/>
      <c r="J41" s="51"/>
      <c r="K41" s="51"/>
      <c r="Q41" s="56"/>
      <c r="S41" s="56"/>
      <c r="T41" s="56"/>
      <c r="U41" s="56"/>
      <c r="V41" s="56"/>
    </row>
    <row r="42" s="46" customFormat="true" ht="24.75" hidden="false" customHeight="true" outlineLevel="0" collapsed="false">
      <c r="A42" s="48" t="s">
        <v>79</v>
      </c>
      <c r="B42" s="50"/>
      <c r="C42" s="50"/>
      <c r="D42" s="50"/>
      <c r="E42" s="51"/>
      <c r="F42" s="51"/>
      <c r="G42" s="52"/>
      <c r="H42" s="51"/>
      <c r="I42" s="51"/>
      <c r="J42" s="51"/>
      <c r="K42" s="51"/>
      <c r="Q42" s="56"/>
      <c r="S42" s="56"/>
      <c r="T42" s="56"/>
      <c r="U42" s="56"/>
      <c r="V42" s="56"/>
    </row>
    <row r="43" s="46" customFormat="true" ht="24.75" hidden="false" customHeight="true" outlineLevel="0" collapsed="false">
      <c r="A43" s="48" t="s">
        <v>80</v>
      </c>
      <c r="B43" s="50"/>
      <c r="C43" s="50"/>
      <c r="D43" s="50"/>
      <c r="E43" s="51"/>
      <c r="F43" s="51"/>
      <c r="G43" s="52"/>
      <c r="H43" s="51"/>
      <c r="I43" s="51"/>
      <c r="J43" s="51"/>
      <c r="K43" s="51"/>
      <c r="Q43" s="56"/>
      <c r="S43" s="56"/>
      <c r="T43" s="56"/>
      <c r="U43" s="56"/>
      <c r="V43" s="56"/>
    </row>
    <row r="44" s="46" customFormat="true" ht="24.75" hidden="false" customHeight="true" outlineLevel="0" collapsed="false">
      <c r="A44" s="48" t="s">
        <v>81</v>
      </c>
      <c r="B44" s="50"/>
      <c r="C44" s="50"/>
      <c r="D44" s="50"/>
      <c r="E44" s="51"/>
      <c r="F44" s="51"/>
      <c r="G44" s="52"/>
      <c r="H44" s="51"/>
      <c r="I44" s="51"/>
      <c r="J44" s="51"/>
      <c r="K44" s="51"/>
      <c r="Q44" s="56"/>
      <c r="S44" s="56"/>
      <c r="T44" s="56"/>
      <c r="U44" s="56"/>
      <c r="V44" s="56"/>
    </row>
    <row r="45" s="46" customFormat="true" ht="24.75" hidden="false" customHeight="true" outlineLevel="0" collapsed="false">
      <c r="A45" s="48" t="s">
        <v>83</v>
      </c>
      <c r="B45" s="50"/>
      <c r="C45" s="50"/>
      <c r="D45" s="50"/>
      <c r="E45" s="51"/>
      <c r="F45" s="51"/>
      <c r="G45" s="52"/>
      <c r="H45" s="51"/>
      <c r="I45" s="51"/>
      <c r="J45" s="51"/>
      <c r="K45" s="51"/>
      <c r="Q45" s="56"/>
      <c r="S45" s="56"/>
      <c r="T45" s="56"/>
      <c r="U45" s="56"/>
      <c r="V45" s="56"/>
    </row>
    <row r="46" s="46" customFormat="true" ht="24.75" hidden="false" customHeight="true" outlineLevel="0" collapsed="false">
      <c r="A46" s="48" t="s">
        <v>85</v>
      </c>
      <c r="B46" s="50"/>
      <c r="C46" s="50"/>
      <c r="D46" s="50"/>
      <c r="E46" s="51"/>
      <c r="F46" s="51"/>
      <c r="G46" s="52"/>
      <c r="H46" s="51"/>
      <c r="I46" s="51"/>
      <c r="J46" s="51"/>
      <c r="K46" s="51"/>
      <c r="Q46" s="56"/>
      <c r="S46" s="56"/>
      <c r="T46" s="56"/>
      <c r="U46" s="56"/>
      <c r="V46" s="56"/>
    </row>
    <row r="47" s="46" customFormat="true" ht="24.75" hidden="false" customHeight="true" outlineLevel="0" collapsed="false">
      <c r="A47" s="48" t="s">
        <v>87</v>
      </c>
      <c r="B47" s="50"/>
      <c r="C47" s="50"/>
      <c r="D47" s="50"/>
      <c r="E47" s="51"/>
      <c r="F47" s="51"/>
      <c r="G47" s="52"/>
      <c r="H47" s="51"/>
      <c r="I47" s="51"/>
      <c r="J47" s="51"/>
      <c r="K47" s="51"/>
      <c r="Q47" s="56"/>
      <c r="S47" s="56"/>
      <c r="T47" s="56"/>
      <c r="U47" s="56"/>
      <c r="V47" s="56"/>
    </row>
    <row r="48" s="46" customFormat="true" ht="24.75" hidden="false" customHeight="true" outlineLevel="0" collapsed="false">
      <c r="A48" s="48" t="s">
        <v>88</v>
      </c>
      <c r="B48" s="50"/>
      <c r="C48" s="50"/>
      <c r="D48" s="50"/>
      <c r="E48" s="51"/>
      <c r="F48" s="51"/>
      <c r="G48" s="52"/>
      <c r="H48" s="51"/>
      <c r="I48" s="51"/>
      <c r="J48" s="51"/>
      <c r="K48" s="51"/>
      <c r="Q48" s="56"/>
      <c r="S48" s="56"/>
      <c r="T48" s="56"/>
      <c r="U48" s="56"/>
      <c r="V48" s="56"/>
    </row>
    <row r="49" s="46" customFormat="true" ht="24.75" hidden="false" customHeight="true" outlineLevel="0" collapsed="false">
      <c r="A49" s="48" t="s">
        <v>90</v>
      </c>
      <c r="B49" s="50"/>
      <c r="C49" s="50"/>
      <c r="D49" s="50"/>
      <c r="E49" s="51"/>
      <c r="F49" s="51"/>
      <c r="G49" s="52"/>
      <c r="H49" s="51"/>
      <c r="I49" s="51"/>
      <c r="J49" s="51"/>
      <c r="K49" s="51"/>
      <c r="Q49" s="56"/>
      <c r="S49" s="56"/>
      <c r="T49" s="56"/>
      <c r="U49" s="56"/>
      <c r="V49" s="56"/>
    </row>
    <row r="50" s="46" customFormat="true" ht="24.75" hidden="false" customHeight="true" outlineLevel="0" collapsed="false">
      <c r="A50" s="48" t="s">
        <v>92</v>
      </c>
      <c r="B50" s="50"/>
      <c r="C50" s="50"/>
      <c r="D50" s="50"/>
      <c r="E50" s="51"/>
      <c r="F50" s="51"/>
      <c r="G50" s="52"/>
      <c r="H50" s="51"/>
      <c r="I50" s="51"/>
      <c r="J50" s="51"/>
      <c r="K50" s="51"/>
      <c r="Q50" s="56"/>
      <c r="S50" s="56"/>
      <c r="T50" s="56"/>
      <c r="U50" s="56"/>
      <c r="V50" s="56"/>
    </row>
    <row r="51" s="46" customFormat="true" ht="24.75" hidden="false" customHeight="true" outlineLevel="0" collapsed="false">
      <c r="A51" s="48" t="s">
        <v>93</v>
      </c>
      <c r="B51" s="50"/>
      <c r="C51" s="50"/>
      <c r="D51" s="50"/>
      <c r="E51" s="51"/>
      <c r="F51" s="51"/>
      <c r="G51" s="52"/>
      <c r="H51" s="51"/>
      <c r="I51" s="51"/>
      <c r="J51" s="51"/>
      <c r="K51" s="51"/>
      <c r="Q51" s="56"/>
      <c r="S51" s="56"/>
      <c r="T51" s="56"/>
      <c r="U51" s="56"/>
      <c r="V51" s="56"/>
    </row>
    <row r="52" s="46" customFormat="true" ht="24.75" hidden="false" customHeight="true" outlineLevel="0" collapsed="false">
      <c r="A52" s="48" t="s">
        <v>94</v>
      </c>
      <c r="B52" s="50"/>
      <c r="C52" s="50"/>
      <c r="D52" s="50"/>
      <c r="E52" s="51"/>
      <c r="F52" s="51"/>
      <c r="G52" s="52"/>
      <c r="H52" s="51"/>
      <c r="I52" s="51"/>
      <c r="J52" s="51"/>
      <c r="K52" s="51"/>
      <c r="Q52" s="56"/>
      <c r="S52" s="56"/>
      <c r="T52" s="56"/>
      <c r="U52" s="56"/>
      <c r="V52" s="56"/>
    </row>
    <row r="53" s="46" customFormat="true" ht="24.75" hidden="false" customHeight="true" outlineLevel="0" collapsed="false">
      <c r="A53" s="48" t="s">
        <v>95</v>
      </c>
      <c r="B53" s="50"/>
      <c r="C53" s="50"/>
      <c r="D53" s="50"/>
      <c r="E53" s="51"/>
      <c r="F53" s="51"/>
      <c r="G53" s="52"/>
      <c r="H53" s="51"/>
      <c r="I53" s="51"/>
      <c r="J53" s="51"/>
      <c r="K53" s="51"/>
      <c r="Q53" s="56"/>
      <c r="S53" s="56"/>
      <c r="T53" s="56"/>
      <c r="U53" s="56"/>
      <c r="V53" s="56"/>
    </row>
    <row r="54" s="46" customFormat="true" ht="24.75" hidden="false" customHeight="true" outlineLevel="0" collapsed="false">
      <c r="A54" s="48" t="s">
        <v>96</v>
      </c>
      <c r="B54" s="50"/>
      <c r="C54" s="50"/>
      <c r="D54" s="50"/>
      <c r="E54" s="51"/>
      <c r="F54" s="51"/>
      <c r="G54" s="52"/>
      <c r="H54" s="51"/>
      <c r="I54" s="51"/>
      <c r="J54" s="51"/>
      <c r="K54" s="51"/>
      <c r="Q54" s="56"/>
      <c r="S54" s="56"/>
      <c r="T54" s="56"/>
      <c r="U54" s="56"/>
      <c r="V54" s="56"/>
    </row>
    <row r="55" s="46" customFormat="true" ht="24.75" hidden="false" customHeight="true" outlineLevel="0" collapsed="false">
      <c r="A55" s="48" t="s">
        <v>97</v>
      </c>
      <c r="B55" s="50"/>
      <c r="C55" s="50"/>
      <c r="D55" s="50"/>
      <c r="E55" s="51"/>
      <c r="F55" s="51"/>
      <c r="G55" s="52"/>
      <c r="H55" s="51"/>
      <c r="I55" s="51"/>
      <c r="J55" s="51"/>
      <c r="K55" s="51"/>
      <c r="Q55" s="56"/>
      <c r="S55" s="56"/>
      <c r="T55" s="56"/>
      <c r="U55" s="56"/>
      <c r="V55" s="56"/>
    </row>
    <row r="56" s="46" customFormat="true" ht="24.75" hidden="false" customHeight="true" outlineLevel="0" collapsed="false">
      <c r="A56" s="48" t="s">
        <v>98</v>
      </c>
      <c r="B56" s="50"/>
      <c r="C56" s="50"/>
      <c r="D56" s="50"/>
      <c r="E56" s="51"/>
      <c r="F56" s="51"/>
      <c r="G56" s="52"/>
      <c r="H56" s="51"/>
      <c r="I56" s="51"/>
      <c r="J56" s="51"/>
      <c r="K56" s="51"/>
      <c r="Q56" s="56"/>
      <c r="S56" s="56"/>
      <c r="T56" s="56"/>
      <c r="U56" s="56"/>
      <c r="V56" s="56"/>
    </row>
    <row r="57" s="46" customFormat="true" ht="24.75" hidden="false" customHeight="true" outlineLevel="0" collapsed="false">
      <c r="A57" s="48" t="s">
        <v>99</v>
      </c>
      <c r="B57" s="50"/>
      <c r="C57" s="50"/>
      <c r="D57" s="50"/>
      <c r="E57" s="51"/>
      <c r="F57" s="51"/>
      <c r="G57" s="52"/>
      <c r="H57" s="51"/>
      <c r="I57" s="51"/>
      <c r="J57" s="51"/>
      <c r="K57" s="51"/>
      <c r="Q57" s="56"/>
      <c r="S57" s="56"/>
      <c r="T57" s="56"/>
      <c r="U57" s="56"/>
      <c r="V57" s="56"/>
    </row>
    <row r="58" s="46" customFormat="true" ht="24.75" hidden="false" customHeight="true" outlineLevel="0" collapsed="false">
      <c r="A58" s="48" t="s">
        <v>100</v>
      </c>
      <c r="B58" s="50"/>
      <c r="C58" s="50"/>
      <c r="D58" s="50"/>
      <c r="E58" s="51"/>
      <c r="F58" s="51"/>
      <c r="G58" s="52"/>
      <c r="H58" s="51"/>
      <c r="I58" s="51"/>
      <c r="J58" s="51"/>
      <c r="K58" s="51"/>
      <c r="Q58" s="56"/>
      <c r="S58" s="56"/>
      <c r="T58" s="56"/>
      <c r="U58" s="56"/>
      <c r="V58" s="56"/>
    </row>
    <row r="59" s="46" customFormat="true" ht="24.75" hidden="false" customHeight="true" outlineLevel="0" collapsed="false">
      <c r="A59" s="48" t="s">
        <v>101</v>
      </c>
      <c r="B59" s="50"/>
      <c r="C59" s="50"/>
      <c r="D59" s="50"/>
      <c r="E59" s="51"/>
      <c r="F59" s="51"/>
      <c r="G59" s="52"/>
      <c r="H59" s="51"/>
      <c r="I59" s="51"/>
      <c r="J59" s="51"/>
      <c r="K59" s="51"/>
      <c r="Q59" s="56"/>
      <c r="S59" s="56"/>
      <c r="T59" s="56"/>
      <c r="U59" s="56"/>
      <c r="V59" s="56"/>
    </row>
    <row r="60" s="46" customFormat="true" ht="24.75" hidden="false" customHeight="true" outlineLevel="0" collapsed="false">
      <c r="A60" s="48" t="s">
        <v>102</v>
      </c>
      <c r="B60" s="50"/>
      <c r="C60" s="50"/>
      <c r="D60" s="50"/>
      <c r="E60" s="51"/>
      <c r="F60" s="51"/>
      <c r="G60" s="52"/>
      <c r="H60" s="51"/>
      <c r="I60" s="51"/>
      <c r="J60" s="51"/>
      <c r="K60" s="51"/>
      <c r="Q60" s="56"/>
      <c r="S60" s="56"/>
      <c r="T60" s="56"/>
      <c r="U60" s="56"/>
      <c r="V60" s="56"/>
    </row>
    <row r="61" s="46" customFormat="true" ht="24.75" hidden="false" customHeight="true" outlineLevel="0" collapsed="false">
      <c r="A61" s="48" t="s">
        <v>103</v>
      </c>
      <c r="B61" s="50"/>
      <c r="C61" s="50"/>
      <c r="D61" s="50"/>
      <c r="E61" s="51"/>
      <c r="F61" s="51"/>
      <c r="G61" s="52"/>
      <c r="H61" s="51"/>
      <c r="I61" s="51"/>
      <c r="J61" s="51"/>
      <c r="K61" s="51"/>
      <c r="Q61" s="56"/>
      <c r="S61" s="56"/>
      <c r="T61" s="56"/>
      <c r="U61" s="56"/>
      <c r="V61" s="56"/>
    </row>
    <row r="62" s="46" customFormat="true" ht="24.75" hidden="false" customHeight="true" outlineLevel="0" collapsed="false">
      <c r="A62" s="48" t="s">
        <v>104</v>
      </c>
      <c r="B62" s="50"/>
      <c r="C62" s="50"/>
      <c r="D62" s="50"/>
      <c r="E62" s="51"/>
      <c r="F62" s="51"/>
      <c r="G62" s="52"/>
      <c r="H62" s="51"/>
      <c r="I62" s="51"/>
      <c r="J62" s="51"/>
      <c r="K62" s="51"/>
      <c r="Q62" s="56"/>
      <c r="S62" s="56"/>
      <c r="T62" s="56"/>
      <c r="U62" s="56"/>
      <c r="V62" s="56"/>
    </row>
    <row r="63" s="46" customFormat="true" ht="24.75" hidden="false" customHeight="true" outlineLevel="0" collapsed="false">
      <c r="A63" s="48" t="s">
        <v>105</v>
      </c>
      <c r="B63" s="50"/>
      <c r="C63" s="50"/>
      <c r="D63" s="50"/>
      <c r="E63" s="51"/>
      <c r="F63" s="51"/>
      <c r="G63" s="52"/>
      <c r="H63" s="51"/>
      <c r="I63" s="51"/>
      <c r="J63" s="51"/>
      <c r="K63" s="51"/>
      <c r="Q63" s="56"/>
      <c r="S63" s="56"/>
      <c r="T63" s="56"/>
      <c r="U63" s="56"/>
      <c r="V63" s="56"/>
    </row>
    <row r="64" s="46" customFormat="true" ht="24.75" hidden="false" customHeight="true" outlineLevel="0" collapsed="false">
      <c r="A64" s="48" t="s">
        <v>106</v>
      </c>
      <c r="B64" s="50"/>
      <c r="C64" s="50"/>
      <c r="D64" s="50"/>
      <c r="E64" s="51"/>
      <c r="F64" s="51"/>
      <c r="G64" s="52"/>
      <c r="H64" s="51"/>
      <c r="I64" s="51"/>
      <c r="J64" s="51"/>
      <c r="K64" s="51"/>
      <c r="Q64" s="56"/>
      <c r="S64" s="56"/>
      <c r="T64" s="56"/>
      <c r="U64" s="56"/>
      <c r="V64" s="56"/>
    </row>
    <row r="65" s="46" customFormat="true" ht="24.75" hidden="false" customHeight="true" outlineLevel="0" collapsed="false">
      <c r="A65" s="48" t="s">
        <v>107</v>
      </c>
      <c r="B65" s="50"/>
      <c r="C65" s="50"/>
      <c r="D65" s="50"/>
      <c r="E65" s="51"/>
      <c r="F65" s="51"/>
      <c r="G65" s="52"/>
      <c r="H65" s="51"/>
      <c r="I65" s="51"/>
      <c r="J65" s="51"/>
      <c r="K65" s="51"/>
      <c r="Q65" s="56"/>
      <c r="S65" s="56"/>
      <c r="T65" s="56"/>
      <c r="U65" s="56"/>
      <c r="V65" s="56"/>
    </row>
    <row r="66" s="46" customFormat="true" ht="24.75" hidden="false" customHeight="true" outlineLevel="0" collapsed="false">
      <c r="A66" s="48" t="s">
        <v>108</v>
      </c>
      <c r="B66" s="50"/>
      <c r="C66" s="50"/>
      <c r="D66" s="50"/>
      <c r="E66" s="51"/>
      <c r="F66" s="51"/>
      <c r="G66" s="52"/>
      <c r="H66" s="51"/>
      <c r="I66" s="51"/>
      <c r="J66" s="51"/>
      <c r="K66" s="51"/>
      <c r="Q66" s="56"/>
      <c r="S66" s="56"/>
      <c r="T66" s="56"/>
      <c r="U66" s="56"/>
      <c r="V66" s="56"/>
    </row>
    <row r="67" s="46" customFormat="true" ht="24.75" hidden="false" customHeight="true" outlineLevel="0" collapsed="false">
      <c r="A67" s="48" t="s">
        <v>109</v>
      </c>
      <c r="B67" s="50"/>
      <c r="C67" s="50"/>
      <c r="D67" s="50"/>
      <c r="E67" s="51"/>
      <c r="F67" s="51"/>
      <c r="G67" s="52"/>
      <c r="H67" s="51"/>
      <c r="I67" s="51"/>
      <c r="J67" s="51"/>
      <c r="K67" s="51"/>
      <c r="Q67" s="56"/>
      <c r="S67" s="56"/>
      <c r="T67" s="56"/>
      <c r="U67" s="56"/>
      <c r="V67" s="56"/>
    </row>
    <row r="68" s="46" customFormat="true" ht="24.75" hidden="false" customHeight="true" outlineLevel="0" collapsed="false">
      <c r="A68" s="48" t="s">
        <v>110</v>
      </c>
      <c r="B68" s="50"/>
      <c r="C68" s="50"/>
      <c r="D68" s="50"/>
      <c r="E68" s="51"/>
      <c r="F68" s="51"/>
      <c r="G68" s="52"/>
      <c r="H68" s="51"/>
      <c r="I68" s="51"/>
      <c r="J68" s="51"/>
      <c r="K68" s="51"/>
      <c r="Q68" s="56"/>
      <c r="S68" s="56"/>
      <c r="T68" s="56"/>
      <c r="U68" s="56"/>
      <c r="V68" s="56"/>
    </row>
    <row r="69" s="46" customFormat="true" ht="24.75" hidden="false" customHeight="true" outlineLevel="0" collapsed="false">
      <c r="A69" s="48" t="s">
        <v>111</v>
      </c>
      <c r="B69" s="50"/>
      <c r="C69" s="50"/>
      <c r="D69" s="50"/>
      <c r="E69" s="51"/>
      <c r="F69" s="51"/>
      <c r="G69" s="52"/>
      <c r="H69" s="51"/>
      <c r="I69" s="51"/>
      <c r="J69" s="51"/>
      <c r="K69" s="51"/>
      <c r="Q69" s="56"/>
      <c r="S69" s="56"/>
      <c r="T69" s="56"/>
      <c r="U69" s="56"/>
      <c r="V69" s="56"/>
    </row>
    <row r="70" s="46" customFormat="true" ht="24.75" hidden="false" customHeight="true" outlineLevel="0" collapsed="false">
      <c r="A70" s="48" t="s">
        <v>112</v>
      </c>
      <c r="B70" s="50"/>
      <c r="C70" s="50"/>
      <c r="D70" s="50"/>
      <c r="E70" s="51"/>
      <c r="F70" s="51"/>
      <c r="G70" s="52"/>
      <c r="H70" s="51"/>
      <c r="I70" s="51"/>
      <c r="J70" s="51"/>
      <c r="K70" s="51"/>
      <c r="Q70" s="56"/>
      <c r="S70" s="56"/>
      <c r="T70" s="56"/>
      <c r="U70" s="56"/>
      <c r="V70" s="56"/>
    </row>
    <row r="71" s="46" customFormat="true" ht="24.75" hidden="false" customHeight="true" outlineLevel="0" collapsed="false">
      <c r="A71" s="48" t="s">
        <v>113</v>
      </c>
      <c r="B71" s="50"/>
      <c r="C71" s="50"/>
      <c r="D71" s="50"/>
      <c r="E71" s="51"/>
      <c r="F71" s="51"/>
      <c r="G71" s="52"/>
      <c r="H71" s="51"/>
      <c r="I71" s="51"/>
      <c r="J71" s="51"/>
      <c r="K71" s="51"/>
      <c r="Q71" s="56"/>
      <c r="S71" s="56"/>
      <c r="T71" s="56"/>
      <c r="U71" s="56"/>
      <c r="V71" s="56"/>
    </row>
    <row r="72" s="46" customFormat="true" ht="24.75" hidden="false" customHeight="true" outlineLevel="0" collapsed="false">
      <c r="A72" s="48" t="s">
        <v>114</v>
      </c>
      <c r="B72" s="50"/>
      <c r="C72" s="50"/>
      <c r="D72" s="50"/>
      <c r="E72" s="51"/>
      <c r="F72" s="51"/>
      <c r="G72" s="52"/>
      <c r="H72" s="51"/>
      <c r="I72" s="51"/>
      <c r="J72" s="51"/>
      <c r="K72" s="51"/>
      <c r="Q72" s="56"/>
      <c r="S72" s="56"/>
      <c r="T72" s="56"/>
      <c r="U72" s="56"/>
      <c r="V72" s="56"/>
    </row>
    <row r="73" s="46" customFormat="true" ht="24.75" hidden="false" customHeight="true" outlineLevel="0" collapsed="false">
      <c r="A73" s="48" t="s">
        <v>115</v>
      </c>
      <c r="B73" s="50"/>
      <c r="C73" s="50"/>
      <c r="D73" s="50"/>
      <c r="E73" s="51"/>
      <c r="F73" s="51"/>
      <c r="G73" s="52"/>
      <c r="H73" s="51"/>
      <c r="I73" s="51"/>
      <c r="J73" s="51"/>
      <c r="K73" s="51"/>
      <c r="Q73" s="56"/>
      <c r="S73" s="56"/>
      <c r="T73" s="56"/>
      <c r="U73" s="56"/>
      <c r="V73" s="56"/>
    </row>
    <row r="74" s="46" customFormat="true" ht="24.75" hidden="false" customHeight="true" outlineLevel="0" collapsed="false">
      <c r="A74" s="48" t="s">
        <v>116</v>
      </c>
      <c r="B74" s="50"/>
      <c r="C74" s="50"/>
      <c r="D74" s="50"/>
      <c r="E74" s="51"/>
      <c r="F74" s="51"/>
      <c r="G74" s="52"/>
      <c r="H74" s="51"/>
      <c r="I74" s="51"/>
      <c r="J74" s="51"/>
      <c r="K74" s="51"/>
      <c r="Q74" s="56"/>
      <c r="S74" s="56"/>
      <c r="T74" s="56"/>
      <c r="U74" s="56"/>
      <c r="V74" s="56"/>
    </row>
    <row r="75" s="46" customFormat="true" ht="24.75" hidden="false" customHeight="true" outlineLevel="0" collapsed="false">
      <c r="A75" s="48" t="s">
        <v>117</v>
      </c>
      <c r="B75" s="50"/>
      <c r="C75" s="50"/>
      <c r="D75" s="50"/>
      <c r="E75" s="51"/>
      <c r="F75" s="51"/>
      <c r="G75" s="52"/>
      <c r="H75" s="51"/>
      <c r="I75" s="51"/>
      <c r="J75" s="51"/>
      <c r="K75" s="51"/>
      <c r="Q75" s="56"/>
      <c r="S75" s="56"/>
      <c r="T75" s="56"/>
      <c r="U75" s="56"/>
      <c r="V75" s="56"/>
    </row>
    <row r="76" s="46" customFormat="true" ht="24.75" hidden="false" customHeight="true" outlineLevel="0" collapsed="false">
      <c r="A76" s="48" t="s">
        <v>118</v>
      </c>
      <c r="B76" s="50"/>
      <c r="C76" s="50"/>
      <c r="D76" s="50"/>
      <c r="E76" s="51"/>
      <c r="F76" s="51"/>
      <c r="G76" s="52"/>
      <c r="H76" s="51"/>
      <c r="I76" s="51"/>
      <c r="J76" s="51"/>
      <c r="K76" s="51"/>
      <c r="Q76" s="56"/>
      <c r="S76" s="56"/>
      <c r="T76" s="56"/>
      <c r="U76" s="56"/>
      <c r="V76" s="56"/>
    </row>
    <row r="77" s="46" customFormat="true" ht="24.75" hidden="false" customHeight="true" outlineLevel="0" collapsed="false">
      <c r="A77" s="48" t="s">
        <v>119</v>
      </c>
      <c r="B77" s="50"/>
      <c r="C77" s="50"/>
      <c r="D77" s="50"/>
      <c r="E77" s="51"/>
      <c r="F77" s="51"/>
      <c r="G77" s="52"/>
      <c r="H77" s="51"/>
      <c r="I77" s="51"/>
      <c r="J77" s="51"/>
      <c r="K77" s="51"/>
      <c r="Q77" s="56"/>
      <c r="S77" s="56"/>
      <c r="T77" s="56"/>
      <c r="U77" s="56"/>
      <c r="V77" s="56"/>
    </row>
    <row r="78" s="46" customFormat="true" ht="24.75" hidden="false" customHeight="true" outlineLevel="0" collapsed="false">
      <c r="A78" s="48" t="s">
        <v>120</v>
      </c>
      <c r="B78" s="50"/>
      <c r="C78" s="50"/>
      <c r="D78" s="50"/>
      <c r="E78" s="51"/>
      <c r="F78" s="51"/>
      <c r="G78" s="52"/>
      <c r="H78" s="51"/>
      <c r="I78" s="51"/>
      <c r="J78" s="51"/>
      <c r="K78" s="51"/>
      <c r="Q78" s="56"/>
      <c r="S78" s="56"/>
      <c r="T78" s="56"/>
      <c r="U78" s="56"/>
      <c r="V78" s="56"/>
    </row>
    <row r="79" s="46" customFormat="true" ht="24.75" hidden="false" customHeight="true" outlineLevel="0" collapsed="false">
      <c r="A79" s="48" t="s">
        <v>121</v>
      </c>
      <c r="B79" s="50"/>
      <c r="C79" s="50"/>
      <c r="D79" s="50"/>
      <c r="E79" s="51"/>
      <c r="F79" s="51"/>
      <c r="G79" s="52"/>
      <c r="H79" s="51"/>
      <c r="I79" s="51"/>
      <c r="J79" s="51"/>
      <c r="K79" s="51"/>
      <c r="Q79" s="56"/>
      <c r="S79" s="56"/>
      <c r="T79" s="56"/>
      <c r="U79" s="56"/>
      <c r="V79" s="56"/>
    </row>
    <row r="80" s="46" customFormat="true" ht="24.75" hidden="false" customHeight="true" outlineLevel="0" collapsed="false">
      <c r="A80" s="48" t="s">
        <v>122</v>
      </c>
      <c r="B80" s="50"/>
      <c r="C80" s="50"/>
      <c r="D80" s="50"/>
      <c r="E80" s="51"/>
      <c r="F80" s="51"/>
      <c r="G80" s="52"/>
      <c r="H80" s="51"/>
      <c r="I80" s="51"/>
      <c r="J80" s="51"/>
      <c r="K80" s="51"/>
      <c r="Q80" s="56"/>
      <c r="S80" s="56"/>
      <c r="T80" s="56"/>
      <c r="U80" s="56"/>
      <c r="V80" s="56"/>
    </row>
    <row r="81" s="46" customFormat="true" ht="24.75" hidden="false" customHeight="true" outlineLevel="0" collapsed="false">
      <c r="A81" s="48" t="s">
        <v>123</v>
      </c>
      <c r="B81" s="50"/>
      <c r="C81" s="50"/>
      <c r="D81" s="50"/>
      <c r="E81" s="51"/>
      <c r="F81" s="51"/>
      <c r="G81" s="52"/>
      <c r="H81" s="51"/>
      <c r="I81" s="51"/>
      <c r="J81" s="51"/>
      <c r="K81" s="51"/>
      <c r="Q81" s="56"/>
      <c r="S81" s="56"/>
      <c r="T81" s="56"/>
      <c r="U81" s="56"/>
      <c r="V81" s="56"/>
    </row>
    <row r="82" s="46" customFormat="true" ht="24.75" hidden="false" customHeight="true" outlineLevel="0" collapsed="false">
      <c r="A82" s="48" t="s">
        <v>124</v>
      </c>
      <c r="B82" s="50"/>
      <c r="C82" s="50"/>
      <c r="D82" s="50"/>
      <c r="E82" s="51"/>
      <c r="F82" s="51"/>
      <c r="G82" s="52"/>
      <c r="H82" s="51"/>
      <c r="I82" s="51"/>
      <c r="J82" s="51"/>
      <c r="K82" s="51"/>
      <c r="Q82" s="56"/>
      <c r="S82" s="56"/>
      <c r="T82" s="56"/>
      <c r="U82" s="56"/>
      <c r="V82" s="56"/>
    </row>
    <row r="83" s="46" customFormat="true" ht="24.75" hidden="false" customHeight="true" outlineLevel="0" collapsed="false">
      <c r="A83" s="48" t="s">
        <v>125</v>
      </c>
      <c r="B83" s="50"/>
      <c r="C83" s="50"/>
      <c r="D83" s="50"/>
      <c r="E83" s="51"/>
      <c r="F83" s="51"/>
      <c r="G83" s="52"/>
      <c r="H83" s="51"/>
      <c r="I83" s="51"/>
      <c r="J83" s="51"/>
      <c r="K83" s="51"/>
      <c r="Q83" s="56"/>
      <c r="S83" s="56"/>
      <c r="T83" s="56"/>
      <c r="U83" s="56"/>
      <c r="V83" s="56"/>
    </row>
    <row r="84" s="46" customFormat="true" ht="24.75" hidden="false" customHeight="true" outlineLevel="0" collapsed="false">
      <c r="A84" s="48" t="s">
        <v>126</v>
      </c>
      <c r="B84" s="50"/>
      <c r="C84" s="50"/>
      <c r="D84" s="50"/>
      <c r="E84" s="51"/>
      <c r="F84" s="51"/>
      <c r="G84" s="52"/>
      <c r="H84" s="51"/>
      <c r="I84" s="51"/>
      <c r="J84" s="51"/>
      <c r="K84" s="51"/>
      <c r="Q84" s="56"/>
      <c r="S84" s="56"/>
      <c r="T84" s="56"/>
      <c r="U84" s="56"/>
      <c r="V84" s="56"/>
    </row>
    <row r="85" s="46" customFormat="true" ht="24.75" hidden="false" customHeight="true" outlineLevel="0" collapsed="false">
      <c r="A85" s="48" t="s">
        <v>127</v>
      </c>
      <c r="B85" s="50"/>
      <c r="C85" s="50"/>
      <c r="D85" s="50"/>
      <c r="E85" s="51"/>
      <c r="F85" s="51"/>
      <c r="G85" s="52"/>
      <c r="H85" s="51"/>
      <c r="I85" s="51"/>
      <c r="J85" s="51"/>
      <c r="K85" s="51"/>
      <c r="Q85" s="56"/>
      <c r="S85" s="56"/>
      <c r="T85" s="56"/>
      <c r="U85" s="56"/>
      <c r="V85" s="56"/>
    </row>
    <row r="86" s="46" customFormat="true" ht="24.75" hidden="false" customHeight="true" outlineLevel="0" collapsed="false">
      <c r="A86" s="48" t="s">
        <v>128</v>
      </c>
      <c r="B86" s="50"/>
      <c r="C86" s="50"/>
      <c r="D86" s="50"/>
      <c r="E86" s="51"/>
      <c r="F86" s="51"/>
      <c r="G86" s="52"/>
      <c r="H86" s="51"/>
      <c r="I86" s="51"/>
      <c r="J86" s="51"/>
      <c r="K86" s="51"/>
      <c r="Q86" s="56"/>
      <c r="S86" s="56"/>
      <c r="T86" s="56"/>
      <c r="U86" s="56"/>
      <c r="V86" s="56"/>
    </row>
    <row r="87" s="46" customFormat="true" ht="24.75" hidden="false" customHeight="true" outlineLevel="0" collapsed="false">
      <c r="A87" s="48" t="s">
        <v>129</v>
      </c>
      <c r="B87" s="50"/>
      <c r="C87" s="50"/>
      <c r="D87" s="50"/>
      <c r="E87" s="51"/>
      <c r="F87" s="51"/>
      <c r="G87" s="52"/>
      <c r="H87" s="51"/>
      <c r="I87" s="51"/>
      <c r="J87" s="51"/>
      <c r="K87" s="51"/>
      <c r="Q87" s="56"/>
      <c r="S87" s="56"/>
      <c r="T87" s="56"/>
      <c r="U87" s="56"/>
      <c r="V87" s="56"/>
    </row>
    <row r="88" s="46" customFormat="true" ht="24.75" hidden="false" customHeight="true" outlineLevel="0" collapsed="false">
      <c r="A88" s="48" t="s">
        <v>130</v>
      </c>
      <c r="B88" s="50"/>
      <c r="C88" s="50"/>
      <c r="D88" s="50"/>
      <c r="E88" s="51"/>
      <c r="F88" s="51"/>
      <c r="G88" s="52"/>
      <c r="H88" s="51"/>
      <c r="I88" s="51"/>
      <c r="J88" s="51"/>
      <c r="K88" s="51"/>
      <c r="Q88" s="56"/>
      <c r="S88" s="56"/>
      <c r="T88" s="56"/>
      <c r="U88" s="56"/>
      <c r="V88" s="56"/>
    </row>
    <row r="89" s="46" customFormat="true" ht="24.75" hidden="false" customHeight="true" outlineLevel="0" collapsed="false">
      <c r="A89" s="48" t="s">
        <v>131</v>
      </c>
      <c r="B89" s="50"/>
      <c r="C89" s="50"/>
      <c r="D89" s="50"/>
      <c r="E89" s="51"/>
      <c r="F89" s="51"/>
      <c r="G89" s="52"/>
      <c r="H89" s="51"/>
      <c r="I89" s="51"/>
      <c r="J89" s="51"/>
      <c r="K89" s="51"/>
      <c r="Q89" s="56"/>
      <c r="S89" s="56"/>
      <c r="T89" s="56"/>
      <c r="U89" s="56"/>
      <c r="V89" s="56"/>
    </row>
    <row r="90" s="46" customFormat="true" ht="24.75" hidden="false" customHeight="true" outlineLevel="0" collapsed="false">
      <c r="A90" s="48" t="s">
        <v>132</v>
      </c>
      <c r="B90" s="50"/>
      <c r="C90" s="50"/>
      <c r="D90" s="50"/>
      <c r="E90" s="51"/>
      <c r="F90" s="51"/>
      <c r="G90" s="52"/>
      <c r="H90" s="51"/>
      <c r="I90" s="51"/>
      <c r="J90" s="51"/>
      <c r="K90" s="51"/>
      <c r="Q90" s="56"/>
      <c r="S90" s="56"/>
      <c r="T90" s="56"/>
      <c r="U90" s="56"/>
      <c r="V90" s="56"/>
    </row>
    <row r="91" s="46" customFormat="true" ht="24.75" hidden="false" customHeight="true" outlineLevel="0" collapsed="false">
      <c r="A91" s="48" t="s">
        <v>133</v>
      </c>
      <c r="B91" s="50"/>
      <c r="C91" s="50"/>
      <c r="D91" s="50"/>
      <c r="E91" s="51"/>
      <c r="F91" s="51"/>
      <c r="G91" s="52"/>
      <c r="H91" s="51"/>
      <c r="I91" s="51"/>
      <c r="J91" s="51"/>
      <c r="K91" s="51"/>
      <c r="Q91" s="56"/>
      <c r="S91" s="56"/>
      <c r="T91" s="56"/>
      <c r="U91" s="56"/>
      <c r="V91" s="56"/>
    </row>
    <row r="92" s="46" customFormat="true" ht="24.75" hidden="false" customHeight="true" outlineLevel="0" collapsed="false">
      <c r="A92" s="48" t="s">
        <v>134</v>
      </c>
      <c r="B92" s="50"/>
      <c r="C92" s="50"/>
      <c r="D92" s="50"/>
      <c r="E92" s="51"/>
      <c r="F92" s="51"/>
      <c r="G92" s="52"/>
      <c r="H92" s="51"/>
      <c r="I92" s="51"/>
      <c r="J92" s="51"/>
      <c r="K92" s="51"/>
      <c r="Q92" s="56"/>
      <c r="S92" s="56"/>
      <c r="T92" s="56"/>
      <c r="U92" s="56"/>
      <c r="V92" s="56"/>
    </row>
    <row r="93" s="46" customFormat="true" ht="24.75" hidden="false" customHeight="true" outlineLevel="0" collapsed="false">
      <c r="A93" s="48" t="s">
        <v>135</v>
      </c>
      <c r="B93" s="50"/>
      <c r="C93" s="50"/>
      <c r="D93" s="50"/>
      <c r="E93" s="51"/>
      <c r="F93" s="51"/>
      <c r="G93" s="52"/>
      <c r="H93" s="51"/>
      <c r="I93" s="51"/>
      <c r="J93" s="51"/>
      <c r="K93" s="51"/>
      <c r="Q93" s="56"/>
      <c r="S93" s="56"/>
      <c r="T93" s="56"/>
      <c r="U93" s="56"/>
      <c r="V93" s="56"/>
    </row>
    <row r="94" s="46" customFormat="true" ht="24.75" hidden="false" customHeight="true" outlineLevel="0" collapsed="false">
      <c r="A94" s="48" t="s">
        <v>136</v>
      </c>
      <c r="B94" s="50"/>
      <c r="C94" s="50"/>
      <c r="D94" s="50"/>
      <c r="E94" s="51"/>
      <c r="F94" s="51"/>
      <c r="G94" s="52"/>
      <c r="H94" s="51"/>
      <c r="I94" s="51"/>
      <c r="J94" s="51"/>
      <c r="K94" s="51"/>
      <c r="Q94" s="56"/>
      <c r="S94" s="56"/>
      <c r="T94" s="56"/>
      <c r="U94" s="56"/>
      <c r="V94" s="56"/>
    </row>
    <row r="95" s="46" customFormat="true" ht="24.75" hidden="false" customHeight="true" outlineLevel="0" collapsed="false">
      <c r="A95" s="48" t="s">
        <v>137</v>
      </c>
      <c r="B95" s="50"/>
      <c r="C95" s="50"/>
      <c r="D95" s="50"/>
      <c r="E95" s="51"/>
      <c r="F95" s="51"/>
      <c r="G95" s="52"/>
      <c r="H95" s="51"/>
      <c r="I95" s="51"/>
      <c r="J95" s="51"/>
      <c r="K95" s="51"/>
      <c r="Q95" s="56"/>
      <c r="S95" s="56"/>
      <c r="T95" s="56"/>
      <c r="U95" s="56"/>
      <c r="V95" s="56"/>
    </row>
    <row r="96" s="46" customFormat="true" ht="24.75" hidden="false" customHeight="true" outlineLevel="0" collapsed="false">
      <c r="A96" s="48" t="s">
        <v>138</v>
      </c>
      <c r="B96" s="50"/>
      <c r="C96" s="50"/>
      <c r="D96" s="50"/>
      <c r="E96" s="51"/>
      <c r="F96" s="51"/>
      <c r="G96" s="52"/>
      <c r="H96" s="51"/>
      <c r="I96" s="51"/>
      <c r="J96" s="51"/>
      <c r="K96" s="51"/>
      <c r="Q96" s="56"/>
      <c r="S96" s="56"/>
      <c r="T96" s="56"/>
      <c r="U96" s="56"/>
      <c r="V96" s="56"/>
    </row>
    <row r="97" s="46" customFormat="true" ht="24.75" hidden="false" customHeight="true" outlineLevel="0" collapsed="false">
      <c r="A97" s="48" t="s">
        <v>139</v>
      </c>
      <c r="B97" s="50"/>
      <c r="C97" s="50"/>
      <c r="D97" s="50"/>
      <c r="E97" s="51"/>
      <c r="F97" s="51"/>
      <c r="G97" s="52"/>
      <c r="H97" s="51"/>
      <c r="I97" s="51"/>
      <c r="J97" s="51"/>
      <c r="K97" s="51"/>
      <c r="Q97" s="56"/>
      <c r="S97" s="56"/>
      <c r="T97" s="56"/>
      <c r="U97" s="56"/>
      <c r="V97" s="56"/>
    </row>
    <row r="98" s="46" customFormat="true" ht="24.75" hidden="false" customHeight="true" outlineLevel="0" collapsed="false">
      <c r="A98" s="48" t="s">
        <v>140</v>
      </c>
      <c r="B98" s="50"/>
      <c r="C98" s="50"/>
      <c r="D98" s="50"/>
      <c r="E98" s="51"/>
      <c r="F98" s="51"/>
      <c r="G98" s="52"/>
      <c r="H98" s="51"/>
      <c r="I98" s="51"/>
      <c r="J98" s="51"/>
      <c r="K98" s="51"/>
      <c r="Q98" s="56"/>
      <c r="S98" s="56"/>
      <c r="T98" s="56"/>
      <c r="U98" s="56"/>
      <c r="V98" s="56"/>
    </row>
    <row r="99" s="46" customFormat="true" ht="24.75" hidden="false" customHeight="true" outlineLevel="0" collapsed="false">
      <c r="A99" s="48" t="s">
        <v>141</v>
      </c>
      <c r="B99" s="50"/>
      <c r="C99" s="50"/>
      <c r="D99" s="50"/>
      <c r="E99" s="51"/>
      <c r="F99" s="51"/>
      <c r="G99" s="52"/>
      <c r="H99" s="51"/>
      <c r="I99" s="51"/>
      <c r="J99" s="51"/>
      <c r="K99" s="51"/>
      <c r="Q99" s="56"/>
      <c r="S99" s="56"/>
      <c r="T99" s="56"/>
      <c r="U99" s="56"/>
      <c r="V99" s="56"/>
    </row>
    <row r="100" s="46" customFormat="true" ht="24.75" hidden="false" customHeight="true" outlineLevel="0" collapsed="false">
      <c r="A100" s="48" t="s">
        <v>142</v>
      </c>
      <c r="B100" s="50"/>
      <c r="C100" s="50"/>
      <c r="D100" s="50"/>
      <c r="E100" s="51"/>
      <c r="F100" s="51"/>
      <c r="G100" s="52"/>
      <c r="H100" s="51"/>
      <c r="I100" s="51"/>
      <c r="J100" s="51"/>
      <c r="K100" s="51"/>
      <c r="Q100" s="56"/>
      <c r="S100" s="56"/>
      <c r="T100" s="56"/>
      <c r="U100" s="56"/>
      <c r="V100" s="56"/>
    </row>
    <row r="101" s="46" customFormat="true" ht="24.75" hidden="false" customHeight="true" outlineLevel="0" collapsed="false">
      <c r="A101" s="48" t="s">
        <v>143</v>
      </c>
      <c r="B101" s="55"/>
      <c r="C101" s="55"/>
      <c r="D101" s="55"/>
      <c r="E101" s="57"/>
      <c r="F101" s="57"/>
      <c r="G101" s="58"/>
      <c r="H101" s="57"/>
      <c r="I101" s="57"/>
      <c r="J101" s="57"/>
      <c r="K101" s="57"/>
      <c r="Q101" s="56"/>
      <c r="S101" s="56"/>
      <c r="T101" s="56"/>
      <c r="U101" s="56"/>
      <c r="V101" s="56"/>
    </row>
  </sheetData>
  <sheetProtection algorithmName="SHA-512" hashValue="9dEAqPhU5ZH+fav8HyOG4ykxPxAWYc42paHJUBdUmlamlZQeDeeEmZAbGWXETPC7PcHjLDOhnFGAujOs0KBqxQ==" saltValue="L1tU3ZJe0JvGPAWVmPEjHA==" spinCount="100000" sheet="true" objects="true" scenarios="true"/>
  <mergeCells count="4">
    <mergeCell ref="A1:K1"/>
    <mergeCell ref="M1:V1"/>
    <mergeCell ref="B2:G2"/>
    <mergeCell ref="H2:K2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101"/>
  <sheetViews>
    <sheetView showFormulas="false" showGridLines="true" showRowColHeaders="true" showZeros="true" rightToLeft="false" tabSelected="false" showOutlineSymbols="true" defaultGridColor="true" view="normal" topLeftCell="A1" colorId="64" zoomScale="70" zoomScaleNormal="70" zoomScalePageLayoutView="100" workbookViewId="0">
      <selection pane="topLeft" activeCell="K9" activeCellId="0" sqref="K9"/>
    </sheetView>
  </sheetViews>
  <sheetFormatPr defaultColWidth="8.453125" defaultRowHeight="12.75" customHeight="false" zeroHeight="false" outlineLevelRow="0" outlineLevelCol="0"/>
  <cols>
    <col collapsed="false" customWidth="true" hidden="false" outlineLevel="0" max="1" min="1" style="4" width="11.33"/>
    <col collapsed="false" customWidth="true" hidden="false" outlineLevel="0" max="2" min="2" style="4" width="12.44"/>
    <col collapsed="false" customWidth="true" hidden="false" outlineLevel="0" max="3" min="3" style="4" width="16"/>
    <col collapsed="false" customWidth="true" hidden="false" outlineLevel="0" max="4" min="4" style="4" width="18.44"/>
    <col collapsed="false" customWidth="true" hidden="false" outlineLevel="0" max="5" min="5" style="29" width="13.56"/>
    <col collapsed="false" customWidth="true" hidden="false" outlineLevel="0" max="6" min="6" style="1" width="8.56"/>
    <col collapsed="false" customWidth="true" hidden="false" outlineLevel="0" max="7" min="7" style="4" width="25"/>
    <col collapsed="false" customWidth="true" hidden="false" outlineLevel="0" max="8" min="8" style="1" width="17"/>
    <col collapsed="false" customWidth="true" hidden="false" outlineLevel="0" max="9" min="9" style="1" width="14.44"/>
    <col collapsed="false" customWidth="true" hidden="false" outlineLevel="0" max="10" min="10" style="1" width="19"/>
    <col collapsed="false" customWidth="true" hidden="false" outlineLevel="0" max="11" min="11" style="29" width="18.44"/>
    <col collapsed="false" customWidth="true" hidden="false" outlineLevel="0" max="13" min="13" style="4" width="11.56"/>
    <col collapsed="false" customWidth="true" hidden="false" outlineLevel="0" max="14" min="14" style="4" width="18.67"/>
    <col collapsed="false" customWidth="true" hidden="true" outlineLevel="0" max="15" min="15" style="4" width="11.53"/>
    <col collapsed="false" customWidth="true" hidden="false" outlineLevel="0" max="16" min="16" style="4" width="7.11"/>
    <col collapsed="false" customWidth="true" hidden="false" outlineLevel="0" max="17" min="17" style="1" width="7"/>
    <col collapsed="false" customWidth="true" hidden="true" outlineLevel="0" max="18" min="18" style="4" width="1.56"/>
    <col collapsed="false" customWidth="true" hidden="false" outlineLevel="0" max="19" min="19" style="1" width="15.88"/>
    <col collapsed="false" customWidth="true" hidden="false" outlineLevel="0" max="20" min="20" style="1" width="14.11"/>
    <col collapsed="false" customWidth="true" hidden="false" outlineLevel="0" max="21" min="21" style="1" width="14.44"/>
    <col collapsed="false" customWidth="true" hidden="false" outlineLevel="0" max="22" min="22" style="1" width="21.44"/>
  </cols>
  <sheetData>
    <row r="1" customFormat="false" ht="96.75" hidden="false" customHeight="true" outlineLevel="0" collapsed="false">
      <c r="A1" s="30" t="s">
        <v>153</v>
      </c>
      <c r="B1" s="30"/>
      <c r="C1" s="30"/>
      <c r="D1" s="30"/>
      <c r="E1" s="30"/>
      <c r="F1" s="30"/>
      <c r="G1" s="30"/>
      <c r="H1" s="30"/>
      <c r="I1" s="30"/>
      <c r="J1" s="30"/>
      <c r="K1" s="30"/>
      <c r="M1" s="31" t="s">
        <v>154</v>
      </c>
      <c r="N1" s="31"/>
      <c r="O1" s="31"/>
      <c r="P1" s="31"/>
      <c r="Q1" s="31"/>
      <c r="R1" s="31"/>
      <c r="S1" s="31"/>
      <c r="T1" s="31"/>
      <c r="U1" s="31"/>
      <c r="V1" s="31"/>
    </row>
    <row r="2" customFormat="false" ht="51" hidden="false" customHeight="true" outlineLevel="0" collapsed="false">
      <c r="A2" s="30"/>
      <c r="B2" s="32" t="str">
        <f aca="false">'Startovní listina'!A2</f>
        <v>Košatka</v>
      </c>
      <c r="C2" s="32"/>
      <c r="D2" s="32"/>
      <c r="E2" s="32"/>
      <c r="F2" s="32"/>
      <c r="G2" s="32"/>
      <c r="H2" s="32" t="n">
        <f aca="false">'Startovní listina'!G2</f>
        <v>46214</v>
      </c>
      <c r="I2" s="32"/>
      <c r="J2" s="32"/>
      <c r="K2" s="32"/>
      <c r="M2" s="33"/>
      <c r="N2" s="34"/>
      <c r="O2" s="34"/>
      <c r="P2" s="34"/>
      <c r="Q2" s="34"/>
      <c r="R2" s="34"/>
      <c r="S2" s="34"/>
      <c r="T2" s="34"/>
      <c r="U2" s="34"/>
      <c r="V2" s="34"/>
    </row>
    <row r="3" s="15" customFormat="true" ht="82.5" hidden="false" customHeight="true" outlineLevel="0" collapsed="false">
      <c r="A3" s="9" t="s">
        <v>147</v>
      </c>
      <c r="B3" s="9" t="s">
        <v>1</v>
      </c>
      <c r="C3" s="9" t="s">
        <v>148</v>
      </c>
      <c r="D3" s="9" t="s">
        <v>149</v>
      </c>
      <c r="E3" s="9"/>
      <c r="F3" s="9" t="s">
        <v>150</v>
      </c>
      <c r="G3" s="9" t="s">
        <v>151</v>
      </c>
      <c r="H3" s="9" t="s">
        <v>152</v>
      </c>
      <c r="I3" s="35" t="s">
        <v>8</v>
      </c>
      <c r="J3" s="35" t="s">
        <v>9</v>
      </c>
      <c r="K3" s="35" t="s">
        <v>10</v>
      </c>
      <c r="M3" s="36" t="s">
        <v>147</v>
      </c>
      <c r="N3" s="37" t="s">
        <v>148</v>
      </c>
      <c r="O3" s="38"/>
      <c r="P3" s="39"/>
      <c r="Q3" s="36" t="s">
        <v>150</v>
      </c>
      <c r="R3" s="39" t="s">
        <v>151</v>
      </c>
      <c r="S3" s="36" t="s">
        <v>152</v>
      </c>
      <c r="T3" s="40" t="s">
        <v>8</v>
      </c>
      <c r="U3" s="40" t="s">
        <v>9</v>
      </c>
      <c r="V3" s="40" t="s">
        <v>10</v>
      </c>
    </row>
    <row r="4" s="46" customFormat="true" ht="24.75" hidden="false" customHeight="true" outlineLevel="0" collapsed="false">
      <c r="A4" s="41" t="s">
        <v>11</v>
      </c>
      <c r="B4" s="59" t="str">
        <f aca="false" t="array" ref="B4:K19">_xlfn._xlws.SORT(_xlfn._xlws.FILTER('Startovní listina'!A4:J1002, 'Startovní listina'!E4:E1002="Ž"), 10, 1)</f>
        <v>19.</v>
      </c>
      <c r="C4" s="60" t="str">
        <v>Brušperk</v>
      </c>
      <c r="D4" s="60" t="n">
        <v>0</v>
      </c>
      <c r="E4" s="61" t="str">
        <v>MSL</v>
      </c>
      <c r="F4" s="61" t="str">
        <v>Ž</v>
      </c>
      <c r="G4" s="62" t="str">
        <v>Brušperk </v>
      </c>
      <c r="H4" s="61" t="n">
        <v>0</v>
      </c>
      <c r="I4" s="61" t="n">
        <v>16.03</v>
      </c>
      <c r="J4" s="61" t="n">
        <v>16.26</v>
      </c>
      <c r="K4" s="63" t="n">
        <v>16.26</v>
      </c>
      <c r="M4" s="64" t="s">
        <v>11</v>
      </c>
      <c r="N4" s="59" t="str">
        <f aca="false" t="array" ref="N4:V15">_xlfn._xlws.SORT(_xlfn._xlws.FILTER(C4:K1001, E4:E1001="MSL"), 9, 1)</f>
        <v>Brušperk</v>
      </c>
      <c r="O4" s="59" t="str">
        <v/>
      </c>
      <c r="P4" s="59" t="str">
        <v>MSL</v>
      </c>
      <c r="Q4" s="64" t="str">
        <v>Ž</v>
      </c>
      <c r="R4" s="59" t="str">
        <v>Brušperk </v>
      </c>
      <c r="S4" s="64" t="str">
        <v/>
      </c>
      <c r="T4" s="64" t="n">
        <v>16.03</v>
      </c>
      <c r="U4" s="64" t="n">
        <v>16.26</v>
      </c>
      <c r="V4" s="64" t="n">
        <v>16.26</v>
      </c>
    </row>
    <row r="5" s="46" customFormat="true" ht="24.75" hidden="false" customHeight="true" outlineLevel="0" collapsed="false">
      <c r="A5" s="48" t="s">
        <v>13</v>
      </c>
      <c r="B5" s="65" t="str">
        <v>17.</v>
      </c>
      <c r="C5" s="66" t="str">
        <v>Loučka</v>
      </c>
      <c r="D5" s="66" t="n">
        <v>0</v>
      </c>
      <c r="E5" s="67" t="str">
        <v>MSL</v>
      </c>
      <c r="F5" s="67" t="str">
        <v>Ž</v>
      </c>
      <c r="G5" s="68" t="str">
        <v>Loučka </v>
      </c>
      <c r="H5" s="67" t="n">
        <v>0</v>
      </c>
      <c r="I5" s="67" t="n">
        <v>16.45</v>
      </c>
      <c r="J5" s="67" t="n">
        <v>15.68</v>
      </c>
      <c r="K5" s="67" t="n">
        <v>16.45</v>
      </c>
      <c r="M5" s="69" t="s">
        <v>13</v>
      </c>
      <c r="N5" s="70" t="str">
        <v>Loučka</v>
      </c>
      <c r="O5" s="70" t="str">
        <v/>
      </c>
      <c r="P5" s="70" t="str">
        <v>MSL</v>
      </c>
      <c r="Q5" s="69" t="str">
        <v>Ž</v>
      </c>
      <c r="R5" s="70" t="str">
        <v>Loučka </v>
      </c>
      <c r="S5" s="69" t="str">
        <v/>
      </c>
      <c r="T5" s="69" t="n">
        <v>16.45</v>
      </c>
      <c r="U5" s="69" t="n">
        <v>15.68</v>
      </c>
      <c r="V5" s="69" t="n">
        <v>16.45</v>
      </c>
    </row>
    <row r="6" s="46" customFormat="true" ht="24.75" hidden="false" customHeight="true" outlineLevel="0" collapsed="false">
      <c r="A6" s="48" t="s">
        <v>15</v>
      </c>
      <c r="B6" s="66" t="str">
        <v>8.</v>
      </c>
      <c r="C6" s="66" t="str">
        <v>Metylovice</v>
      </c>
      <c r="D6" s="66" t="n">
        <v>0</v>
      </c>
      <c r="E6" s="67" t="str">
        <v>MSL</v>
      </c>
      <c r="F6" s="67" t="str">
        <v>Ž</v>
      </c>
      <c r="G6" s="68" t="str">
        <v>Metylovice </v>
      </c>
      <c r="H6" s="67" t="n">
        <v>1</v>
      </c>
      <c r="I6" s="67" t="n">
        <v>16.75</v>
      </c>
      <c r="J6" s="67" t="n">
        <v>16.71</v>
      </c>
      <c r="K6" s="67" t="n">
        <v>16.75</v>
      </c>
      <c r="M6" s="69" t="s">
        <v>15</v>
      </c>
      <c r="N6" s="70" t="str">
        <v>Metylovice</v>
      </c>
      <c r="O6" s="70" t="str">
        <v/>
      </c>
      <c r="P6" s="70" t="str">
        <v>MSL</v>
      </c>
      <c r="Q6" s="69" t="str">
        <v>Ž</v>
      </c>
      <c r="R6" s="70" t="str">
        <v>Metylovice </v>
      </c>
      <c r="S6" s="69" t="n">
        <v>1</v>
      </c>
      <c r="T6" s="69" t="n">
        <v>16.75</v>
      </c>
      <c r="U6" s="69" t="n">
        <v>16.71</v>
      </c>
      <c r="V6" s="69" t="n">
        <v>16.75</v>
      </c>
    </row>
    <row r="7" s="46" customFormat="true" ht="24.75" hidden="false" customHeight="true" outlineLevel="0" collapsed="false">
      <c r="A7" s="48" t="s">
        <v>17</v>
      </c>
      <c r="B7" s="66" t="str">
        <v>20.</v>
      </c>
      <c r="C7" s="66" t="str">
        <v>Stará Ves</v>
      </c>
      <c r="D7" s="66" t="n">
        <v>0</v>
      </c>
      <c r="E7" s="67" t="str">
        <v>MSL</v>
      </c>
      <c r="F7" s="67" t="str">
        <v>Ž</v>
      </c>
      <c r="G7" s="68" t="str">
        <v>Stará Ves </v>
      </c>
      <c r="H7" s="67" t="n">
        <v>0</v>
      </c>
      <c r="I7" s="67" t="n">
        <v>16.39</v>
      </c>
      <c r="J7" s="67" t="n">
        <v>16.88</v>
      </c>
      <c r="K7" s="67" t="n">
        <v>16.88</v>
      </c>
      <c r="M7" s="69" t="s">
        <v>17</v>
      </c>
      <c r="N7" s="70" t="str">
        <v>Stará Ves</v>
      </c>
      <c r="O7" s="70" t="str">
        <v/>
      </c>
      <c r="P7" s="70" t="str">
        <v>MSL</v>
      </c>
      <c r="Q7" s="69" t="str">
        <v>Ž</v>
      </c>
      <c r="R7" s="70" t="str">
        <v>Stará Ves </v>
      </c>
      <c r="S7" s="69" t="str">
        <v/>
      </c>
      <c r="T7" s="69" t="n">
        <v>16.39</v>
      </c>
      <c r="U7" s="69" t="n">
        <v>16.88</v>
      </c>
      <c r="V7" s="69" t="n">
        <v>16.88</v>
      </c>
    </row>
    <row r="8" s="46" customFormat="true" ht="24.75" hidden="false" customHeight="true" outlineLevel="0" collapsed="false">
      <c r="A8" s="48" t="s">
        <v>20</v>
      </c>
      <c r="B8" s="66" t="str">
        <v>33.</v>
      </c>
      <c r="C8" s="66" t="n">
        <v>0</v>
      </c>
      <c r="D8" s="66" t="str">
        <v>Markvartovice</v>
      </c>
      <c r="E8" s="67" t="str">
        <v/>
      </c>
      <c r="F8" s="67" t="str">
        <v>Ž</v>
      </c>
      <c r="G8" s="68" t="str">
        <v> Markvartovice</v>
      </c>
      <c r="H8" s="67" t="n">
        <v>2</v>
      </c>
      <c r="I8" s="67" t="n">
        <v>17.03</v>
      </c>
      <c r="J8" s="67" t="n">
        <v>15.3</v>
      </c>
      <c r="K8" s="67" t="n">
        <v>17.03</v>
      </c>
      <c r="M8" s="69" t="s">
        <v>20</v>
      </c>
      <c r="N8" s="70" t="str">
        <v>Tísek</v>
      </c>
      <c r="O8" s="70" t="str">
        <v/>
      </c>
      <c r="P8" s="70" t="str">
        <v>MSL</v>
      </c>
      <c r="Q8" s="69" t="str">
        <v>Ž</v>
      </c>
      <c r="R8" s="70" t="str">
        <v>Tísek </v>
      </c>
      <c r="S8" s="69" t="str">
        <v/>
      </c>
      <c r="T8" s="69" t="n">
        <v>17.83</v>
      </c>
      <c r="U8" s="69" t="n">
        <v>17.15</v>
      </c>
      <c r="V8" s="69" t="n">
        <v>17.83</v>
      </c>
    </row>
    <row r="9" s="46" customFormat="true" ht="24.75" hidden="false" customHeight="true" outlineLevel="0" collapsed="false">
      <c r="A9" s="48" t="s">
        <v>22</v>
      </c>
      <c r="B9" s="66" t="str">
        <v>7.</v>
      </c>
      <c r="C9" s="66" t="str">
        <v>Tísek</v>
      </c>
      <c r="D9" s="66" t="n">
        <v>0</v>
      </c>
      <c r="E9" s="67" t="str">
        <v>MSL</v>
      </c>
      <c r="F9" s="67" t="str">
        <v>Ž</v>
      </c>
      <c r="G9" s="68" t="str">
        <v>Tísek </v>
      </c>
      <c r="H9" s="67" t="n">
        <v>0</v>
      </c>
      <c r="I9" s="67" t="n">
        <v>17.83</v>
      </c>
      <c r="J9" s="67" t="n">
        <v>17.15</v>
      </c>
      <c r="K9" s="67" t="n">
        <v>17.83</v>
      </c>
      <c r="M9" s="69" t="s">
        <v>22</v>
      </c>
      <c r="N9" s="70" t="str">
        <v>Oprechtice</v>
      </c>
      <c r="O9" s="70" t="str">
        <v/>
      </c>
      <c r="P9" s="70" t="str">
        <v>MSL</v>
      </c>
      <c r="Q9" s="69" t="str">
        <v>Ž</v>
      </c>
      <c r="R9" s="70" t="str">
        <v>Oprechtice </v>
      </c>
      <c r="S9" s="69" t="str">
        <v/>
      </c>
      <c r="T9" s="69" t="n">
        <v>18.65</v>
      </c>
      <c r="U9" s="69" t="n">
        <v>18.26</v>
      </c>
      <c r="V9" s="69" t="n">
        <v>18.65</v>
      </c>
    </row>
    <row r="10" s="46" customFormat="true" ht="24.75" hidden="false" customHeight="true" outlineLevel="0" collapsed="false">
      <c r="A10" s="48" t="s">
        <v>24</v>
      </c>
      <c r="B10" s="66" t="str">
        <v>40.</v>
      </c>
      <c r="C10" s="66" t="str">
        <v>Oprechtice</v>
      </c>
      <c r="D10" s="66" t="n">
        <v>0</v>
      </c>
      <c r="E10" s="67" t="str">
        <v>MSL</v>
      </c>
      <c r="F10" s="67" t="str">
        <v>Ž</v>
      </c>
      <c r="G10" s="68" t="str">
        <v>Oprechtice </v>
      </c>
      <c r="H10" s="67" t="n">
        <v>0</v>
      </c>
      <c r="I10" s="67" t="n">
        <v>18.65</v>
      </c>
      <c r="J10" s="67" t="n">
        <v>18.26</v>
      </c>
      <c r="K10" s="67" t="n">
        <v>18.65</v>
      </c>
      <c r="M10" s="69" t="s">
        <v>24</v>
      </c>
      <c r="N10" s="70" t="str">
        <v>Bernartice nad Odrou</v>
      </c>
      <c r="O10" s="70" t="str">
        <v/>
      </c>
      <c r="P10" s="70" t="str">
        <v>MSL</v>
      </c>
      <c r="Q10" s="69" t="str">
        <v>Ž</v>
      </c>
      <c r="R10" s="70" t="str">
        <v>Bernartice nad Odrou </v>
      </c>
      <c r="S10" s="69" t="str">
        <v/>
      </c>
      <c r="T10" s="69" t="n">
        <v>19.37</v>
      </c>
      <c r="U10" s="69" t="n">
        <v>16.49</v>
      </c>
      <c r="V10" s="69" t="n">
        <v>19.37</v>
      </c>
    </row>
    <row r="11" s="46" customFormat="true" ht="24.75" hidden="false" customHeight="true" outlineLevel="0" collapsed="false">
      <c r="A11" s="48" t="s">
        <v>27</v>
      </c>
      <c r="B11" s="66" t="str">
        <v>25.</v>
      </c>
      <c r="C11" s="66" t="str">
        <v>Bernartice nad Odrou</v>
      </c>
      <c r="D11" s="66" t="n">
        <v>0</v>
      </c>
      <c r="E11" s="67" t="str">
        <v>MSL</v>
      </c>
      <c r="F11" s="67" t="str">
        <v>Ž</v>
      </c>
      <c r="G11" s="68" t="str">
        <v>Bernartice nad Odrou </v>
      </c>
      <c r="H11" s="67" t="n">
        <v>0</v>
      </c>
      <c r="I11" s="67" t="n">
        <v>19.37</v>
      </c>
      <c r="J11" s="67" t="n">
        <v>16.49</v>
      </c>
      <c r="K11" s="67" t="n">
        <v>19.37</v>
      </c>
      <c r="M11" s="69" t="s">
        <v>27</v>
      </c>
      <c r="N11" s="70" t="str">
        <v>Těrlicko-Hradiště</v>
      </c>
      <c r="O11" s="70" t="str">
        <v/>
      </c>
      <c r="P11" s="70" t="str">
        <v>MSL</v>
      </c>
      <c r="Q11" s="69" t="str">
        <v>Ž</v>
      </c>
      <c r="R11" s="70" t="str">
        <v>Těrlicko-Hradiště </v>
      </c>
      <c r="S11" s="69" t="str">
        <v/>
      </c>
      <c r="T11" s="69" t="n">
        <v>19.38</v>
      </c>
      <c r="U11" s="69" t="n">
        <v>16.41</v>
      </c>
      <c r="V11" s="69" t="n">
        <v>19.38</v>
      </c>
    </row>
    <row r="12" s="46" customFormat="true" ht="24.75" hidden="false" customHeight="true" outlineLevel="0" collapsed="false">
      <c r="A12" s="48" t="s">
        <v>28</v>
      </c>
      <c r="B12" s="66" t="str">
        <v>28.</v>
      </c>
      <c r="C12" s="66" t="str">
        <v>Těrlicko-Hradiště</v>
      </c>
      <c r="D12" s="66" t="n">
        <v>0</v>
      </c>
      <c r="E12" s="67" t="str">
        <v>MSL</v>
      </c>
      <c r="F12" s="67" t="str">
        <v>Ž</v>
      </c>
      <c r="G12" s="68" t="str">
        <v>Těrlicko-Hradiště </v>
      </c>
      <c r="H12" s="67" t="n">
        <v>0</v>
      </c>
      <c r="I12" s="67" t="n">
        <v>19.38</v>
      </c>
      <c r="J12" s="67" t="n">
        <v>16.41</v>
      </c>
      <c r="K12" s="67" t="n">
        <v>19.38</v>
      </c>
      <c r="M12" s="69" t="s">
        <v>28</v>
      </c>
      <c r="N12" s="70" t="str">
        <v>Petřvaldík</v>
      </c>
      <c r="O12" s="70" t="str">
        <v/>
      </c>
      <c r="P12" s="70" t="str">
        <v>MSL</v>
      </c>
      <c r="Q12" s="69" t="str">
        <v>Ž</v>
      </c>
      <c r="R12" s="70" t="str">
        <v>Petřvaldík </v>
      </c>
      <c r="S12" s="69" t="str">
        <v/>
      </c>
      <c r="T12" s="69" t="n">
        <v>21.51</v>
      </c>
      <c r="U12" s="69" t="n">
        <v>21.25</v>
      </c>
      <c r="V12" s="69" t="n">
        <v>21.51</v>
      </c>
    </row>
    <row r="13" s="46" customFormat="true" ht="24.75" hidden="false" customHeight="true" outlineLevel="0" collapsed="false">
      <c r="A13" s="48" t="s">
        <v>30</v>
      </c>
      <c r="B13" s="66" t="str">
        <v>27.</v>
      </c>
      <c r="C13" s="66" t="str">
        <v>Petřvaldík</v>
      </c>
      <c r="D13" s="66" t="n">
        <v>0</v>
      </c>
      <c r="E13" s="67" t="str">
        <v>MSL</v>
      </c>
      <c r="F13" s="67" t="str">
        <v>Ž</v>
      </c>
      <c r="G13" s="68" t="str">
        <v>Petřvaldík </v>
      </c>
      <c r="H13" s="67" t="n">
        <v>0</v>
      </c>
      <c r="I13" s="67" t="n">
        <v>21.51</v>
      </c>
      <c r="J13" s="67" t="n">
        <v>21.25</v>
      </c>
      <c r="K13" s="67" t="n">
        <v>21.51</v>
      </c>
      <c r="M13" s="69" t="s">
        <v>30</v>
      </c>
      <c r="N13" s="70" t="str">
        <v>Bartovice</v>
      </c>
      <c r="O13" s="70" t="str">
        <v/>
      </c>
      <c r="P13" s="70" t="str">
        <v>MSL</v>
      </c>
      <c r="Q13" s="69" t="str">
        <v>Ž</v>
      </c>
      <c r="R13" s="70" t="str">
        <v>Bartovice </v>
      </c>
      <c r="S13" s="69" t="str">
        <v/>
      </c>
      <c r="T13" s="69" t="n">
        <v>23.19</v>
      </c>
      <c r="U13" s="69" t="n">
        <v>16.23</v>
      </c>
      <c r="V13" s="69" t="n">
        <v>23.19</v>
      </c>
    </row>
    <row r="14" s="46" customFormat="true" ht="24.75" hidden="false" customHeight="true" outlineLevel="0" collapsed="false">
      <c r="A14" s="48" t="s">
        <v>32</v>
      </c>
      <c r="B14" s="66" t="str">
        <v>18.</v>
      </c>
      <c r="C14" s="66" t="str">
        <v>Bartovice</v>
      </c>
      <c r="D14" s="66" t="n">
        <v>0</v>
      </c>
      <c r="E14" s="67" t="str">
        <v>MSL</v>
      </c>
      <c r="F14" s="67" t="str">
        <v>Ž</v>
      </c>
      <c r="G14" s="68" t="str">
        <v>Bartovice </v>
      </c>
      <c r="H14" s="67" t="n">
        <v>0</v>
      </c>
      <c r="I14" s="67" t="n">
        <v>23.19</v>
      </c>
      <c r="J14" s="67" t="n">
        <v>16.23</v>
      </c>
      <c r="K14" s="67" t="n">
        <v>23.19</v>
      </c>
      <c r="M14" s="69" t="s">
        <v>32</v>
      </c>
      <c r="N14" s="70" t="str">
        <v>Proskovice</v>
      </c>
      <c r="O14" s="70" t="str">
        <v/>
      </c>
      <c r="P14" s="70" t="str">
        <v>MSL</v>
      </c>
      <c r="Q14" s="69" t="str">
        <v>Ž</v>
      </c>
      <c r="R14" s="70" t="str">
        <v>Proskovice </v>
      </c>
      <c r="S14" s="69" t="str">
        <v/>
      </c>
      <c r="T14" s="69" t="str">
        <v>D</v>
      </c>
      <c r="U14" s="69" t="str">
        <v>D</v>
      </c>
      <c r="V14" s="69" t="str">
        <v>D</v>
      </c>
    </row>
    <row r="15" s="46" customFormat="true" ht="24.75" hidden="false" customHeight="true" outlineLevel="0" collapsed="false">
      <c r="A15" s="48" t="s">
        <v>34</v>
      </c>
      <c r="B15" s="66" t="str">
        <v>26.</v>
      </c>
      <c r="C15" s="66" t="n">
        <v>0</v>
      </c>
      <c r="D15" s="66" t="str">
        <v>Hájov</v>
      </c>
      <c r="E15" s="67" t="str">
        <v/>
      </c>
      <c r="F15" s="67" t="str">
        <v>Ž</v>
      </c>
      <c r="G15" s="68" t="str">
        <v> Hájov</v>
      </c>
      <c r="H15" s="67" t="n">
        <v>0</v>
      </c>
      <c r="I15" s="67" t="n">
        <v>25.24</v>
      </c>
      <c r="J15" s="67" t="n">
        <v>23.63</v>
      </c>
      <c r="K15" s="67" t="n">
        <v>25.24</v>
      </c>
      <c r="M15" s="69" t="s">
        <v>34</v>
      </c>
      <c r="N15" s="70" t="str">
        <v>Jistebník</v>
      </c>
      <c r="O15" s="70" t="str">
        <v/>
      </c>
      <c r="P15" s="70" t="str">
        <v>MSL</v>
      </c>
      <c r="Q15" s="69" t="str">
        <v>Ž</v>
      </c>
      <c r="R15" s="70" t="str">
        <v>Jistebník </v>
      </c>
      <c r="S15" s="69" t="n">
        <v>1</v>
      </c>
      <c r="T15" s="69" t="str">
        <v>N</v>
      </c>
      <c r="U15" s="69" t="str">
        <v>N</v>
      </c>
      <c r="V15" s="69" t="str">
        <v>N</v>
      </c>
    </row>
    <row r="16" s="46" customFormat="true" ht="24.75" hidden="false" customHeight="true" outlineLevel="0" collapsed="false">
      <c r="A16" s="48" t="s">
        <v>36</v>
      </c>
      <c r="B16" s="66" t="str">
        <v>23.</v>
      </c>
      <c r="C16" s="66" t="n">
        <v>0</v>
      </c>
      <c r="D16" s="66" t="str">
        <v>Nová Ves </v>
      </c>
      <c r="E16" s="67" t="str">
        <v/>
      </c>
      <c r="F16" s="67" t="str">
        <v>Ž</v>
      </c>
      <c r="G16" s="68" t="str">
        <v> Nová Ves </v>
      </c>
      <c r="H16" s="67" t="n">
        <v>0</v>
      </c>
      <c r="I16" s="67" t="n">
        <v>25.73</v>
      </c>
      <c r="J16" s="67" t="n">
        <v>25.08</v>
      </c>
      <c r="K16" s="67" t="n">
        <v>25.73</v>
      </c>
      <c r="M16" s="69" t="s">
        <v>36</v>
      </c>
      <c r="N16" s="70"/>
      <c r="O16" s="70"/>
      <c r="P16" s="70"/>
      <c r="Q16" s="69"/>
      <c r="R16" s="70"/>
      <c r="S16" s="69"/>
      <c r="T16" s="69"/>
      <c r="U16" s="69"/>
      <c r="V16" s="69"/>
    </row>
    <row r="17" s="46" customFormat="true" ht="24.75" hidden="false" customHeight="true" outlineLevel="0" collapsed="false">
      <c r="A17" s="48" t="s">
        <v>38</v>
      </c>
      <c r="B17" s="66" t="str">
        <v>37.</v>
      </c>
      <c r="C17" s="66" t="n">
        <v>0</v>
      </c>
      <c r="D17" s="66" t="str">
        <v>Fryčovice</v>
      </c>
      <c r="E17" s="67" t="str">
        <v/>
      </c>
      <c r="F17" s="67" t="str">
        <v>Ž</v>
      </c>
      <c r="G17" s="68" t="str">
        <v> Fryčovice</v>
      </c>
      <c r="H17" s="67" t="n">
        <v>1</v>
      </c>
      <c r="I17" s="67" t="n">
        <v>16.73</v>
      </c>
      <c r="J17" s="67" t="n">
        <v>26.53</v>
      </c>
      <c r="K17" s="67" t="n">
        <v>26.53</v>
      </c>
      <c r="M17" s="69" t="s">
        <v>38</v>
      </c>
      <c r="N17" s="70"/>
      <c r="O17" s="70"/>
      <c r="P17" s="70"/>
      <c r="Q17" s="69"/>
      <c r="R17" s="70"/>
      <c r="S17" s="69"/>
      <c r="T17" s="69"/>
      <c r="U17" s="69"/>
      <c r="V17" s="69"/>
    </row>
    <row r="18" s="46" customFormat="true" ht="24.75" hidden="false" customHeight="true" outlineLevel="0" collapsed="false">
      <c r="A18" s="48" t="s">
        <v>40</v>
      </c>
      <c r="B18" s="66" t="str">
        <v>29.</v>
      </c>
      <c r="C18" s="66" t="str">
        <v>Proskovice</v>
      </c>
      <c r="D18" s="66" t="n">
        <v>0</v>
      </c>
      <c r="E18" s="67" t="str">
        <v>MSL</v>
      </c>
      <c r="F18" s="67" t="str">
        <v>Ž</v>
      </c>
      <c r="G18" s="68" t="str">
        <v>Proskovice </v>
      </c>
      <c r="H18" s="67" t="n">
        <v>0</v>
      </c>
      <c r="I18" s="67" t="str">
        <v>D</v>
      </c>
      <c r="J18" s="67" t="str">
        <v>D</v>
      </c>
      <c r="K18" s="67" t="str">
        <v>D</v>
      </c>
      <c r="M18" s="69" t="s">
        <v>40</v>
      </c>
      <c r="N18" s="70"/>
      <c r="O18" s="70"/>
      <c r="P18" s="70"/>
      <c r="Q18" s="69"/>
      <c r="R18" s="70"/>
      <c r="S18" s="69"/>
      <c r="T18" s="69"/>
      <c r="U18" s="69"/>
      <c r="V18" s="69"/>
    </row>
    <row r="19" s="46" customFormat="true" ht="24.75" hidden="false" customHeight="true" outlineLevel="0" collapsed="false">
      <c r="A19" s="48" t="s">
        <v>42</v>
      </c>
      <c r="B19" s="66" t="str">
        <v>16.</v>
      </c>
      <c r="C19" s="66" t="str">
        <v>Jistebník</v>
      </c>
      <c r="D19" s="66" t="n">
        <v>0</v>
      </c>
      <c r="E19" s="67" t="str">
        <v>MSL</v>
      </c>
      <c r="F19" s="67" t="str">
        <v>Ž</v>
      </c>
      <c r="G19" s="68" t="str">
        <v>Jistebník </v>
      </c>
      <c r="H19" s="67" t="n">
        <v>1</v>
      </c>
      <c r="I19" s="67" t="str">
        <v>N</v>
      </c>
      <c r="J19" s="67" t="str">
        <v>N</v>
      </c>
      <c r="K19" s="67" t="str">
        <v>N</v>
      </c>
      <c r="M19" s="69" t="s">
        <v>42</v>
      </c>
      <c r="N19" s="70"/>
      <c r="O19" s="70"/>
      <c r="P19" s="70"/>
      <c r="Q19" s="69"/>
      <c r="R19" s="70"/>
      <c r="S19" s="69"/>
      <c r="T19" s="69"/>
      <c r="U19" s="69"/>
      <c r="V19" s="69"/>
    </row>
    <row r="20" s="46" customFormat="true" ht="24.75" hidden="false" customHeight="true" outlineLevel="0" collapsed="false">
      <c r="A20" s="48" t="s">
        <v>44</v>
      </c>
      <c r="B20" s="66"/>
      <c r="C20" s="66"/>
      <c r="D20" s="66"/>
      <c r="E20" s="67"/>
      <c r="F20" s="67"/>
      <c r="G20" s="68"/>
      <c r="H20" s="67"/>
      <c r="I20" s="67"/>
      <c r="J20" s="67"/>
      <c r="K20" s="67"/>
      <c r="M20" s="69" t="s">
        <v>44</v>
      </c>
      <c r="N20" s="70"/>
      <c r="O20" s="70"/>
      <c r="P20" s="70"/>
      <c r="Q20" s="69"/>
      <c r="R20" s="70"/>
      <c r="S20" s="69"/>
      <c r="T20" s="69"/>
      <c r="U20" s="69"/>
      <c r="V20" s="69"/>
    </row>
    <row r="21" s="46" customFormat="true" ht="24.75" hidden="false" customHeight="true" outlineLevel="0" collapsed="false">
      <c r="A21" s="48" t="s">
        <v>46</v>
      </c>
      <c r="B21" s="66"/>
      <c r="C21" s="66"/>
      <c r="D21" s="66"/>
      <c r="E21" s="67"/>
      <c r="F21" s="67"/>
      <c r="G21" s="68"/>
      <c r="H21" s="67"/>
      <c r="I21" s="67"/>
      <c r="J21" s="67"/>
      <c r="K21" s="67"/>
      <c r="M21" s="69" t="s">
        <v>46</v>
      </c>
      <c r="N21" s="70"/>
      <c r="O21" s="70"/>
      <c r="P21" s="70"/>
      <c r="Q21" s="69"/>
      <c r="R21" s="70"/>
      <c r="S21" s="69"/>
      <c r="T21" s="69"/>
      <c r="U21" s="69"/>
      <c r="V21" s="69"/>
    </row>
    <row r="22" s="46" customFormat="true" ht="24.75" hidden="false" customHeight="true" outlineLevel="0" collapsed="false">
      <c r="A22" s="48" t="s">
        <v>47</v>
      </c>
      <c r="B22" s="66"/>
      <c r="C22" s="66"/>
      <c r="D22" s="66"/>
      <c r="E22" s="67"/>
      <c r="F22" s="67"/>
      <c r="G22" s="68"/>
      <c r="H22" s="67"/>
      <c r="I22" s="67"/>
      <c r="J22" s="67"/>
      <c r="K22" s="67"/>
      <c r="M22" s="69" t="s">
        <v>47</v>
      </c>
      <c r="N22" s="70"/>
      <c r="O22" s="70"/>
      <c r="P22" s="70"/>
      <c r="Q22" s="69"/>
      <c r="R22" s="70"/>
      <c r="S22" s="69"/>
      <c r="T22" s="69"/>
      <c r="U22" s="69"/>
      <c r="V22" s="69"/>
    </row>
    <row r="23" s="46" customFormat="true" ht="24.75" hidden="false" customHeight="true" outlineLevel="0" collapsed="false">
      <c r="A23" s="48" t="s">
        <v>48</v>
      </c>
      <c r="B23" s="66"/>
      <c r="C23" s="66"/>
      <c r="D23" s="66"/>
      <c r="E23" s="67"/>
      <c r="F23" s="67"/>
      <c r="G23" s="68"/>
      <c r="H23" s="67"/>
      <c r="I23" s="67"/>
      <c r="J23" s="67"/>
      <c r="K23" s="67"/>
      <c r="M23" s="69" t="s">
        <v>48</v>
      </c>
      <c r="N23" s="70"/>
      <c r="O23" s="70"/>
      <c r="P23" s="70"/>
      <c r="Q23" s="69"/>
      <c r="R23" s="70"/>
      <c r="S23" s="69"/>
      <c r="T23" s="69"/>
      <c r="U23" s="69"/>
      <c r="V23" s="69"/>
    </row>
    <row r="24" s="46" customFormat="true" ht="24.75" hidden="false" customHeight="true" outlineLevel="0" collapsed="false">
      <c r="A24" s="48" t="s">
        <v>50</v>
      </c>
      <c r="B24" s="66"/>
      <c r="C24" s="66"/>
      <c r="D24" s="66"/>
      <c r="E24" s="67"/>
      <c r="F24" s="67"/>
      <c r="G24" s="68"/>
      <c r="H24" s="67"/>
      <c r="I24" s="67"/>
      <c r="J24" s="67"/>
      <c r="K24" s="67"/>
      <c r="M24" s="69" t="s">
        <v>50</v>
      </c>
      <c r="N24" s="70"/>
      <c r="O24" s="70"/>
      <c r="P24" s="70"/>
      <c r="Q24" s="69"/>
      <c r="R24" s="70"/>
      <c r="S24" s="69"/>
      <c r="T24" s="69"/>
      <c r="U24" s="69"/>
      <c r="V24" s="69"/>
    </row>
    <row r="25" s="46" customFormat="true" ht="24.75" hidden="false" customHeight="true" outlineLevel="0" collapsed="false">
      <c r="A25" s="48" t="s">
        <v>52</v>
      </c>
      <c r="B25" s="66"/>
      <c r="C25" s="66"/>
      <c r="D25" s="66"/>
      <c r="E25" s="67"/>
      <c r="F25" s="67"/>
      <c r="G25" s="68"/>
      <c r="H25" s="67"/>
      <c r="I25" s="67"/>
      <c r="J25" s="67"/>
      <c r="K25" s="67"/>
      <c r="M25" s="69" t="s">
        <v>52</v>
      </c>
      <c r="N25" s="70"/>
      <c r="O25" s="70"/>
      <c r="P25" s="70"/>
      <c r="Q25" s="69"/>
      <c r="R25" s="70"/>
      <c r="S25" s="69"/>
      <c r="T25" s="69"/>
      <c r="U25" s="69"/>
      <c r="V25" s="69"/>
    </row>
    <row r="26" s="46" customFormat="true" ht="24.75" hidden="false" customHeight="true" outlineLevel="0" collapsed="false">
      <c r="A26" s="48" t="s">
        <v>54</v>
      </c>
      <c r="B26" s="66"/>
      <c r="C26" s="66"/>
      <c r="D26" s="66"/>
      <c r="E26" s="67"/>
      <c r="F26" s="67"/>
      <c r="G26" s="68"/>
      <c r="H26" s="67"/>
      <c r="I26" s="67"/>
      <c r="J26" s="67"/>
      <c r="K26" s="67"/>
      <c r="M26" s="69" t="s">
        <v>54</v>
      </c>
      <c r="N26" s="70"/>
      <c r="O26" s="70"/>
      <c r="P26" s="70"/>
      <c r="Q26" s="69"/>
      <c r="R26" s="70"/>
      <c r="S26" s="69"/>
      <c r="T26" s="69"/>
      <c r="U26" s="69"/>
      <c r="V26" s="69"/>
    </row>
    <row r="27" s="46" customFormat="true" ht="24.75" hidden="false" customHeight="true" outlineLevel="0" collapsed="false">
      <c r="A27" s="48" t="s">
        <v>56</v>
      </c>
      <c r="B27" s="66"/>
      <c r="C27" s="66"/>
      <c r="D27" s="66"/>
      <c r="E27" s="67"/>
      <c r="F27" s="67"/>
      <c r="G27" s="68"/>
      <c r="H27" s="67"/>
      <c r="I27" s="67"/>
      <c r="J27" s="67"/>
      <c r="K27" s="67"/>
      <c r="M27" s="69" t="s">
        <v>56</v>
      </c>
      <c r="N27" s="70"/>
      <c r="O27" s="70"/>
      <c r="P27" s="70"/>
      <c r="Q27" s="69"/>
      <c r="R27" s="70"/>
      <c r="S27" s="69"/>
      <c r="T27" s="69"/>
      <c r="U27" s="69"/>
      <c r="V27" s="69"/>
    </row>
    <row r="28" s="46" customFormat="true" ht="24.75" hidden="false" customHeight="true" outlineLevel="0" collapsed="false">
      <c r="A28" s="48" t="s">
        <v>58</v>
      </c>
      <c r="B28" s="66"/>
      <c r="C28" s="66"/>
      <c r="D28" s="66"/>
      <c r="E28" s="67"/>
      <c r="F28" s="67"/>
      <c r="G28" s="68"/>
      <c r="H28" s="67"/>
      <c r="I28" s="67"/>
      <c r="J28" s="67"/>
      <c r="K28" s="67"/>
      <c r="M28" s="69" t="s">
        <v>58</v>
      </c>
      <c r="N28" s="70"/>
      <c r="O28" s="70"/>
      <c r="P28" s="70"/>
      <c r="Q28" s="69"/>
      <c r="R28" s="70"/>
      <c r="S28" s="69"/>
      <c r="T28" s="69"/>
      <c r="U28" s="69"/>
      <c r="V28" s="69"/>
    </row>
    <row r="29" s="46" customFormat="true" ht="24.75" hidden="false" customHeight="true" outlineLevel="0" collapsed="false">
      <c r="A29" s="48" t="s">
        <v>60</v>
      </c>
      <c r="B29" s="66"/>
      <c r="C29" s="66"/>
      <c r="D29" s="66"/>
      <c r="E29" s="67"/>
      <c r="F29" s="67"/>
      <c r="G29" s="68"/>
      <c r="H29" s="67"/>
      <c r="I29" s="67"/>
      <c r="J29" s="67"/>
      <c r="K29" s="67"/>
      <c r="M29" s="69" t="s">
        <v>60</v>
      </c>
      <c r="N29" s="70"/>
      <c r="O29" s="70"/>
      <c r="P29" s="70"/>
      <c r="Q29" s="69"/>
      <c r="R29" s="70"/>
      <c r="S29" s="69"/>
      <c r="T29" s="69"/>
      <c r="U29" s="69"/>
      <c r="V29" s="69"/>
    </row>
    <row r="30" s="46" customFormat="true" ht="24.75" hidden="false" customHeight="true" outlineLevel="0" collapsed="false">
      <c r="A30" s="48" t="s">
        <v>61</v>
      </c>
      <c r="B30" s="66"/>
      <c r="C30" s="66"/>
      <c r="D30" s="66"/>
      <c r="E30" s="67"/>
      <c r="F30" s="67"/>
      <c r="G30" s="68"/>
      <c r="H30" s="67"/>
      <c r="I30" s="67"/>
      <c r="J30" s="67"/>
      <c r="K30" s="67"/>
      <c r="M30" s="69" t="s">
        <v>61</v>
      </c>
      <c r="N30" s="70"/>
      <c r="O30" s="70"/>
      <c r="P30" s="70"/>
      <c r="Q30" s="69"/>
      <c r="R30" s="70"/>
      <c r="S30" s="69"/>
      <c r="T30" s="69"/>
      <c r="U30" s="69"/>
      <c r="V30" s="69"/>
    </row>
    <row r="31" s="46" customFormat="true" ht="24.75" hidden="false" customHeight="true" outlineLevel="0" collapsed="false">
      <c r="A31" s="48" t="s">
        <v>63</v>
      </c>
      <c r="B31" s="66"/>
      <c r="C31" s="66"/>
      <c r="D31" s="66"/>
      <c r="E31" s="67"/>
      <c r="F31" s="67"/>
      <c r="G31" s="68"/>
      <c r="H31" s="67"/>
      <c r="I31" s="67"/>
      <c r="J31" s="67"/>
      <c r="K31" s="67"/>
      <c r="M31" s="69" t="s">
        <v>63</v>
      </c>
      <c r="N31" s="70"/>
      <c r="O31" s="70"/>
      <c r="P31" s="70"/>
      <c r="Q31" s="69"/>
      <c r="R31" s="70"/>
      <c r="S31" s="69"/>
      <c r="T31" s="69"/>
      <c r="U31" s="69"/>
      <c r="V31" s="69"/>
    </row>
    <row r="32" s="46" customFormat="true" ht="24.75" hidden="false" customHeight="true" outlineLevel="0" collapsed="false">
      <c r="A32" s="48" t="s">
        <v>65</v>
      </c>
      <c r="B32" s="66"/>
      <c r="C32" s="66"/>
      <c r="D32" s="66"/>
      <c r="E32" s="67"/>
      <c r="F32" s="67"/>
      <c r="G32" s="68"/>
      <c r="H32" s="67"/>
      <c r="I32" s="67"/>
      <c r="J32" s="67"/>
      <c r="K32" s="67"/>
      <c r="M32" s="69" t="s">
        <v>65</v>
      </c>
      <c r="N32" s="70"/>
      <c r="O32" s="70"/>
      <c r="P32" s="70"/>
      <c r="Q32" s="69"/>
      <c r="R32" s="70"/>
      <c r="S32" s="69"/>
      <c r="T32" s="69"/>
      <c r="U32" s="69"/>
      <c r="V32" s="69"/>
    </row>
    <row r="33" s="46" customFormat="true" ht="24.75" hidden="false" customHeight="true" outlineLevel="0" collapsed="false">
      <c r="A33" s="48" t="s">
        <v>66</v>
      </c>
      <c r="B33" s="66"/>
      <c r="C33" s="66"/>
      <c r="D33" s="66"/>
      <c r="E33" s="67"/>
      <c r="F33" s="67"/>
      <c r="G33" s="68"/>
      <c r="H33" s="67"/>
      <c r="I33" s="67"/>
      <c r="J33" s="67"/>
      <c r="K33" s="67"/>
      <c r="M33" s="71" t="s">
        <v>66</v>
      </c>
      <c r="N33" s="72"/>
      <c r="O33" s="72"/>
      <c r="P33" s="72"/>
      <c r="Q33" s="71"/>
      <c r="R33" s="72"/>
      <c r="S33" s="71"/>
      <c r="T33" s="71"/>
      <c r="U33" s="71"/>
      <c r="V33" s="71"/>
    </row>
    <row r="34" s="46" customFormat="true" ht="24.75" hidden="false" customHeight="true" outlineLevel="0" collapsed="false">
      <c r="A34" s="48" t="s">
        <v>68</v>
      </c>
      <c r="B34" s="66"/>
      <c r="C34" s="66"/>
      <c r="D34" s="66"/>
      <c r="E34" s="67"/>
      <c r="F34" s="67"/>
      <c r="G34" s="68"/>
      <c r="H34" s="67"/>
      <c r="I34" s="67"/>
      <c r="J34" s="67"/>
      <c r="K34" s="67"/>
      <c r="Q34" s="56"/>
      <c r="S34" s="56"/>
      <c r="T34" s="56"/>
      <c r="U34" s="56"/>
      <c r="V34" s="56"/>
    </row>
    <row r="35" s="46" customFormat="true" ht="24.75" hidden="false" customHeight="true" outlineLevel="0" collapsed="false">
      <c r="A35" s="48" t="s">
        <v>69</v>
      </c>
      <c r="B35" s="66"/>
      <c r="C35" s="66"/>
      <c r="D35" s="66"/>
      <c r="E35" s="67"/>
      <c r="F35" s="67"/>
      <c r="G35" s="68"/>
      <c r="H35" s="67"/>
      <c r="I35" s="67"/>
      <c r="J35" s="67"/>
      <c r="K35" s="67"/>
      <c r="Q35" s="56"/>
      <c r="S35" s="56"/>
      <c r="T35" s="56"/>
      <c r="U35" s="56"/>
      <c r="V35" s="56"/>
    </row>
    <row r="36" s="46" customFormat="true" ht="24.75" hidden="false" customHeight="true" outlineLevel="0" collapsed="false">
      <c r="A36" s="48" t="s">
        <v>71</v>
      </c>
      <c r="B36" s="66"/>
      <c r="C36" s="66"/>
      <c r="D36" s="66"/>
      <c r="E36" s="67"/>
      <c r="F36" s="67"/>
      <c r="G36" s="68"/>
      <c r="H36" s="67"/>
      <c r="I36" s="67"/>
      <c r="J36" s="67"/>
      <c r="K36" s="67"/>
      <c r="Q36" s="56"/>
      <c r="S36" s="56"/>
      <c r="T36" s="56"/>
      <c r="U36" s="56"/>
      <c r="V36" s="56"/>
    </row>
    <row r="37" s="46" customFormat="true" ht="24.75" hidden="false" customHeight="true" outlineLevel="0" collapsed="false">
      <c r="A37" s="48" t="s">
        <v>73</v>
      </c>
      <c r="B37" s="66"/>
      <c r="C37" s="66"/>
      <c r="D37" s="66"/>
      <c r="E37" s="67"/>
      <c r="F37" s="67"/>
      <c r="G37" s="68"/>
      <c r="H37" s="67"/>
      <c r="I37" s="67"/>
      <c r="J37" s="67"/>
      <c r="K37" s="67"/>
      <c r="Q37" s="56"/>
      <c r="S37" s="56"/>
      <c r="T37" s="56"/>
      <c r="U37" s="56"/>
      <c r="V37" s="56"/>
    </row>
    <row r="38" s="46" customFormat="true" ht="24.75" hidden="false" customHeight="true" outlineLevel="0" collapsed="false">
      <c r="A38" s="48" t="s">
        <v>74</v>
      </c>
      <c r="B38" s="66"/>
      <c r="C38" s="66"/>
      <c r="D38" s="66"/>
      <c r="E38" s="67"/>
      <c r="F38" s="67"/>
      <c r="G38" s="68"/>
      <c r="H38" s="67"/>
      <c r="I38" s="67"/>
      <c r="J38" s="67"/>
      <c r="K38" s="67"/>
      <c r="Q38" s="56"/>
      <c r="S38" s="56"/>
      <c r="T38" s="56"/>
      <c r="U38" s="56"/>
      <c r="V38" s="56"/>
    </row>
    <row r="39" s="46" customFormat="true" ht="24.75" hidden="false" customHeight="true" outlineLevel="0" collapsed="false">
      <c r="A39" s="48" t="s">
        <v>76</v>
      </c>
      <c r="B39" s="66"/>
      <c r="C39" s="66"/>
      <c r="D39" s="66"/>
      <c r="E39" s="67"/>
      <c r="F39" s="67"/>
      <c r="G39" s="68"/>
      <c r="H39" s="67"/>
      <c r="I39" s="67"/>
      <c r="J39" s="67"/>
      <c r="K39" s="67"/>
      <c r="Q39" s="56"/>
      <c r="S39" s="56"/>
      <c r="T39" s="56"/>
      <c r="U39" s="56"/>
      <c r="V39" s="56"/>
    </row>
    <row r="40" s="46" customFormat="true" ht="24.75" hidden="false" customHeight="true" outlineLevel="0" collapsed="false">
      <c r="A40" s="48" t="s">
        <v>77</v>
      </c>
      <c r="B40" s="66"/>
      <c r="C40" s="66"/>
      <c r="D40" s="66"/>
      <c r="E40" s="67"/>
      <c r="F40" s="67"/>
      <c r="G40" s="68"/>
      <c r="H40" s="67"/>
      <c r="I40" s="67"/>
      <c r="J40" s="67"/>
      <c r="K40" s="67"/>
      <c r="Q40" s="56"/>
      <c r="S40" s="56"/>
      <c r="T40" s="56"/>
      <c r="U40" s="56"/>
      <c r="V40" s="56"/>
    </row>
    <row r="41" s="46" customFormat="true" ht="24.75" hidden="false" customHeight="true" outlineLevel="0" collapsed="false">
      <c r="A41" s="48" t="s">
        <v>78</v>
      </c>
      <c r="B41" s="66"/>
      <c r="C41" s="66"/>
      <c r="D41" s="66"/>
      <c r="E41" s="67"/>
      <c r="F41" s="67"/>
      <c r="G41" s="68"/>
      <c r="H41" s="67"/>
      <c r="I41" s="67"/>
      <c r="J41" s="67"/>
      <c r="K41" s="67"/>
      <c r="Q41" s="56"/>
      <c r="S41" s="56"/>
      <c r="T41" s="56"/>
      <c r="U41" s="56"/>
      <c r="V41" s="56"/>
    </row>
    <row r="42" s="46" customFormat="true" ht="24.75" hidden="false" customHeight="true" outlineLevel="0" collapsed="false">
      <c r="A42" s="48" t="s">
        <v>79</v>
      </c>
      <c r="B42" s="66"/>
      <c r="C42" s="66"/>
      <c r="D42" s="66"/>
      <c r="E42" s="67"/>
      <c r="F42" s="67"/>
      <c r="G42" s="68"/>
      <c r="H42" s="67"/>
      <c r="I42" s="67"/>
      <c r="J42" s="67"/>
      <c r="K42" s="67"/>
      <c r="Q42" s="56"/>
      <c r="S42" s="56"/>
      <c r="T42" s="56"/>
      <c r="U42" s="56"/>
      <c r="V42" s="56"/>
    </row>
    <row r="43" s="46" customFormat="true" ht="24.75" hidden="false" customHeight="true" outlineLevel="0" collapsed="false">
      <c r="A43" s="48" t="s">
        <v>80</v>
      </c>
      <c r="B43" s="66"/>
      <c r="C43" s="66"/>
      <c r="D43" s="66"/>
      <c r="E43" s="67"/>
      <c r="F43" s="67"/>
      <c r="G43" s="68"/>
      <c r="H43" s="67"/>
      <c r="I43" s="67"/>
      <c r="J43" s="67"/>
      <c r="K43" s="67"/>
      <c r="Q43" s="56"/>
      <c r="S43" s="56"/>
      <c r="T43" s="56"/>
      <c r="U43" s="56"/>
      <c r="V43" s="56"/>
    </row>
    <row r="44" s="46" customFormat="true" ht="24.75" hidden="false" customHeight="true" outlineLevel="0" collapsed="false">
      <c r="A44" s="48" t="s">
        <v>81</v>
      </c>
      <c r="B44" s="66"/>
      <c r="C44" s="66"/>
      <c r="D44" s="66"/>
      <c r="E44" s="67"/>
      <c r="F44" s="67"/>
      <c r="G44" s="68"/>
      <c r="H44" s="67"/>
      <c r="I44" s="67"/>
      <c r="J44" s="67"/>
      <c r="K44" s="67"/>
      <c r="Q44" s="56"/>
      <c r="S44" s="56"/>
      <c r="T44" s="56"/>
      <c r="U44" s="56"/>
      <c r="V44" s="56"/>
    </row>
    <row r="45" s="46" customFormat="true" ht="24.75" hidden="false" customHeight="true" outlineLevel="0" collapsed="false">
      <c r="A45" s="48" t="s">
        <v>83</v>
      </c>
      <c r="B45" s="66"/>
      <c r="C45" s="66"/>
      <c r="D45" s="66"/>
      <c r="E45" s="67"/>
      <c r="F45" s="67"/>
      <c r="G45" s="68"/>
      <c r="H45" s="67"/>
      <c r="I45" s="67"/>
      <c r="J45" s="67"/>
      <c r="K45" s="67"/>
      <c r="Q45" s="56"/>
      <c r="S45" s="56"/>
      <c r="T45" s="56"/>
      <c r="U45" s="56"/>
      <c r="V45" s="56"/>
    </row>
    <row r="46" s="46" customFormat="true" ht="24.75" hidden="false" customHeight="true" outlineLevel="0" collapsed="false">
      <c r="A46" s="48" t="s">
        <v>85</v>
      </c>
      <c r="B46" s="66"/>
      <c r="C46" s="66"/>
      <c r="D46" s="66"/>
      <c r="E46" s="67"/>
      <c r="F46" s="67"/>
      <c r="G46" s="68"/>
      <c r="H46" s="67"/>
      <c r="I46" s="67"/>
      <c r="J46" s="67"/>
      <c r="K46" s="67"/>
      <c r="Q46" s="56"/>
      <c r="S46" s="56"/>
      <c r="T46" s="56"/>
      <c r="U46" s="56"/>
      <c r="V46" s="56"/>
    </row>
    <row r="47" s="46" customFormat="true" ht="24.75" hidden="false" customHeight="true" outlineLevel="0" collapsed="false">
      <c r="A47" s="48" t="s">
        <v>87</v>
      </c>
      <c r="B47" s="66"/>
      <c r="C47" s="66"/>
      <c r="D47" s="66"/>
      <c r="E47" s="67"/>
      <c r="F47" s="67"/>
      <c r="G47" s="68"/>
      <c r="H47" s="67"/>
      <c r="I47" s="67"/>
      <c r="J47" s="67"/>
      <c r="K47" s="67"/>
      <c r="Q47" s="56"/>
      <c r="S47" s="56"/>
      <c r="T47" s="56"/>
      <c r="U47" s="56"/>
      <c r="V47" s="56"/>
    </row>
    <row r="48" s="46" customFormat="true" ht="24.75" hidden="false" customHeight="true" outlineLevel="0" collapsed="false">
      <c r="A48" s="48" t="s">
        <v>88</v>
      </c>
      <c r="B48" s="66"/>
      <c r="C48" s="66"/>
      <c r="D48" s="66"/>
      <c r="E48" s="67"/>
      <c r="F48" s="67"/>
      <c r="G48" s="68"/>
      <c r="H48" s="67"/>
      <c r="I48" s="67"/>
      <c r="J48" s="67"/>
      <c r="K48" s="67"/>
      <c r="Q48" s="56"/>
      <c r="S48" s="56"/>
      <c r="T48" s="56"/>
      <c r="U48" s="56"/>
      <c r="V48" s="56"/>
    </row>
    <row r="49" s="46" customFormat="true" ht="24.75" hidden="false" customHeight="true" outlineLevel="0" collapsed="false">
      <c r="A49" s="48" t="s">
        <v>90</v>
      </c>
      <c r="B49" s="66"/>
      <c r="C49" s="66"/>
      <c r="D49" s="66"/>
      <c r="E49" s="67"/>
      <c r="F49" s="67"/>
      <c r="G49" s="68"/>
      <c r="H49" s="67"/>
      <c r="I49" s="67"/>
      <c r="J49" s="67"/>
      <c r="K49" s="67"/>
      <c r="Q49" s="56"/>
      <c r="S49" s="56"/>
      <c r="T49" s="56"/>
      <c r="U49" s="56"/>
      <c r="V49" s="56"/>
    </row>
    <row r="50" s="46" customFormat="true" ht="24.75" hidden="false" customHeight="true" outlineLevel="0" collapsed="false">
      <c r="A50" s="48" t="s">
        <v>92</v>
      </c>
      <c r="B50" s="66"/>
      <c r="C50" s="66"/>
      <c r="D50" s="66"/>
      <c r="E50" s="67"/>
      <c r="F50" s="67"/>
      <c r="G50" s="68"/>
      <c r="H50" s="67"/>
      <c r="I50" s="67"/>
      <c r="J50" s="67"/>
      <c r="K50" s="67"/>
      <c r="Q50" s="56"/>
      <c r="S50" s="56"/>
      <c r="T50" s="56"/>
      <c r="U50" s="56"/>
      <c r="V50" s="56"/>
    </row>
    <row r="51" s="46" customFormat="true" ht="24.75" hidden="false" customHeight="true" outlineLevel="0" collapsed="false">
      <c r="A51" s="48" t="s">
        <v>93</v>
      </c>
      <c r="B51" s="66"/>
      <c r="C51" s="66"/>
      <c r="D51" s="66"/>
      <c r="E51" s="67"/>
      <c r="F51" s="67"/>
      <c r="G51" s="68"/>
      <c r="H51" s="67"/>
      <c r="I51" s="67"/>
      <c r="J51" s="67"/>
      <c r="K51" s="67"/>
      <c r="Q51" s="56"/>
      <c r="S51" s="56"/>
      <c r="T51" s="56"/>
      <c r="U51" s="56"/>
      <c r="V51" s="56"/>
    </row>
    <row r="52" s="46" customFormat="true" ht="24.75" hidden="false" customHeight="true" outlineLevel="0" collapsed="false">
      <c r="A52" s="48" t="s">
        <v>94</v>
      </c>
      <c r="B52" s="66"/>
      <c r="C52" s="66"/>
      <c r="D52" s="66"/>
      <c r="E52" s="67"/>
      <c r="F52" s="67"/>
      <c r="G52" s="68"/>
      <c r="H52" s="67"/>
      <c r="I52" s="67"/>
      <c r="J52" s="67"/>
      <c r="K52" s="67"/>
      <c r="Q52" s="56"/>
      <c r="S52" s="56"/>
      <c r="T52" s="56"/>
      <c r="U52" s="56"/>
      <c r="V52" s="56"/>
    </row>
    <row r="53" s="46" customFormat="true" ht="24.75" hidden="false" customHeight="true" outlineLevel="0" collapsed="false">
      <c r="A53" s="48" t="s">
        <v>95</v>
      </c>
      <c r="B53" s="66"/>
      <c r="C53" s="66"/>
      <c r="D53" s="66"/>
      <c r="E53" s="67"/>
      <c r="F53" s="67"/>
      <c r="G53" s="68"/>
      <c r="H53" s="67"/>
      <c r="I53" s="67"/>
      <c r="J53" s="67"/>
      <c r="K53" s="67"/>
      <c r="Q53" s="56"/>
      <c r="S53" s="56"/>
      <c r="T53" s="56"/>
      <c r="U53" s="56"/>
      <c r="V53" s="56"/>
    </row>
    <row r="54" s="46" customFormat="true" ht="24.75" hidden="false" customHeight="true" outlineLevel="0" collapsed="false">
      <c r="A54" s="48" t="s">
        <v>96</v>
      </c>
      <c r="B54" s="66"/>
      <c r="C54" s="66"/>
      <c r="D54" s="66"/>
      <c r="E54" s="67"/>
      <c r="F54" s="67"/>
      <c r="G54" s="68"/>
      <c r="H54" s="67"/>
      <c r="I54" s="67"/>
      <c r="J54" s="67"/>
      <c r="K54" s="67"/>
      <c r="Q54" s="56"/>
      <c r="S54" s="56"/>
      <c r="T54" s="56"/>
      <c r="U54" s="56"/>
      <c r="V54" s="56"/>
    </row>
    <row r="55" s="46" customFormat="true" ht="24.75" hidden="false" customHeight="true" outlineLevel="0" collapsed="false">
      <c r="A55" s="48" t="s">
        <v>97</v>
      </c>
      <c r="B55" s="66"/>
      <c r="C55" s="66"/>
      <c r="D55" s="66"/>
      <c r="E55" s="67"/>
      <c r="F55" s="67"/>
      <c r="G55" s="68"/>
      <c r="H55" s="67"/>
      <c r="I55" s="67"/>
      <c r="J55" s="67"/>
      <c r="K55" s="67"/>
      <c r="Q55" s="56"/>
      <c r="S55" s="56"/>
      <c r="T55" s="56"/>
      <c r="U55" s="56"/>
      <c r="V55" s="56"/>
    </row>
    <row r="56" s="46" customFormat="true" ht="24.75" hidden="false" customHeight="true" outlineLevel="0" collapsed="false">
      <c r="A56" s="48" t="s">
        <v>98</v>
      </c>
      <c r="B56" s="66"/>
      <c r="C56" s="66"/>
      <c r="D56" s="66"/>
      <c r="E56" s="67"/>
      <c r="F56" s="67"/>
      <c r="G56" s="68"/>
      <c r="H56" s="67"/>
      <c r="I56" s="67"/>
      <c r="J56" s="67"/>
      <c r="K56" s="67"/>
      <c r="Q56" s="56"/>
      <c r="S56" s="56"/>
      <c r="T56" s="56"/>
      <c r="U56" s="56"/>
      <c r="V56" s="56"/>
    </row>
    <row r="57" s="46" customFormat="true" ht="24.75" hidden="false" customHeight="true" outlineLevel="0" collapsed="false">
      <c r="A57" s="48" t="s">
        <v>99</v>
      </c>
      <c r="B57" s="66"/>
      <c r="C57" s="66"/>
      <c r="D57" s="66"/>
      <c r="E57" s="67"/>
      <c r="F57" s="67"/>
      <c r="G57" s="68"/>
      <c r="H57" s="67"/>
      <c r="I57" s="67"/>
      <c r="J57" s="67"/>
      <c r="K57" s="67"/>
      <c r="Q57" s="56"/>
      <c r="S57" s="56"/>
      <c r="T57" s="56"/>
      <c r="U57" s="56"/>
      <c r="V57" s="56"/>
    </row>
    <row r="58" s="46" customFormat="true" ht="24.75" hidden="false" customHeight="true" outlineLevel="0" collapsed="false">
      <c r="A58" s="48" t="s">
        <v>100</v>
      </c>
      <c r="B58" s="66"/>
      <c r="C58" s="66"/>
      <c r="D58" s="66"/>
      <c r="E58" s="67"/>
      <c r="F58" s="67"/>
      <c r="G58" s="68"/>
      <c r="H58" s="67"/>
      <c r="I58" s="67"/>
      <c r="J58" s="67"/>
      <c r="K58" s="67"/>
      <c r="Q58" s="56"/>
      <c r="S58" s="56"/>
      <c r="T58" s="56"/>
      <c r="U58" s="56"/>
      <c r="V58" s="56"/>
    </row>
    <row r="59" s="46" customFormat="true" ht="24.75" hidden="false" customHeight="true" outlineLevel="0" collapsed="false">
      <c r="A59" s="48" t="s">
        <v>101</v>
      </c>
      <c r="B59" s="66"/>
      <c r="C59" s="66"/>
      <c r="D59" s="66"/>
      <c r="E59" s="67"/>
      <c r="F59" s="67"/>
      <c r="G59" s="68"/>
      <c r="H59" s="67"/>
      <c r="I59" s="67"/>
      <c r="J59" s="67"/>
      <c r="K59" s="67"/>
      <c r="Q59" s="56"/>
      <c r="S59" s="56"/>
      <c r="T59" s="56"/>
      <c r="U59" s="56"/>
      <c r="V59" s="56"/>
    </row>
    <row r="60" s="46" customFormat="true" ht="24.75" hidden="false" customHeight="true" outlineLevel="0" collapsed="false">
      <c r="A60" s="48" t="s">
        <v>102</v>
      </c>
      <c r="B60" s="66"/>
      <c r="C60" s="66"/>
      <c r="D60" s="66"/>
      <c r="E60" s="67"/>
      <c r="F60" s="67"/>
      <c r="G60" s="68"/>
      <c r="H60" s="67"/>
      <c r="I60" s="67"/>
      <c r="J60" s="67"/>
      <c r="K60" s="67"/>
      <c r="Q60" s="56"/>
      <c r="S60" s="56"/>
      <c r="T60" s="56"/>
      <c r="U60" s="56"/>
      <c r="V60" s="56"/>
    </row>
    <row r="61" s="46" customFormat="true" ht="24.75" hidden="false" customHeight="true" outlineLevel="0" collapsed="false">
      <c r="A61" s="48" t="s">
        <v>103</v>
      </c>
      <c r="B61" s="66"/>
      <c r="C61" s="66"/>
      <c r="D61" s="66"/>
      <c r="E61" s="67"/>
      <c r="F61" s="67"/>
      <c r="G61" s="68"/>
      <c r="H61" s="67"/>
      <c r="I61" s="67"/>
      <c r="J61" s="67"/>
      <c r="K61" s="67"/>
      <c r="Q61" s="56"/>
      <c r="S61" s="56"/>
      <c r="T61" s="56"/>
      <c r="U61" s="56"/>
      <c r="V61" s="56"/>
    </row>
    <row r="62" s="46" customFormat="true" ht="24.75" hidden="false" customHeight="true" outlineLevel="0" collapsed="false">
      <c r="A62" s="48" t="s">
        <v>104</v>
      </c>
      <c r="B62" s="66"/>
      <c r="C62" s="66"/>
      <c r="D62" s="66"/>
      <c r="E62" s="67"/>
      <c r="F62" s="67"/>
      <c r="G62" s="68"/>
      <c r="H62" s="67"/>
      <c r="I62" s="67"/>
      <c r="J62" s="67"/>
      <c r="K62" s="67"/>
      <c r="Q62" s="56"/>
      <c r="S62" s="56"/>
      <c r="T62" s="56"/>
      <c r="U62" s="56"/>
      <c r="V62" s="56"/>
    </row>
    <row r="63" s="46" customFormat="true" ht="24.75" hidden="false" customHeight="true" outlineLevel="0" collapsed="false">
      <c r="A63" s="48" t="s">
        <v>105</v>
      </c>
      <c r="B63" s="66"/>
      <c r="C63" s="66"/>
      <c r="D63" s="66"/>
      <c r="E63" s="67"/>
      <c r="F63" s="67"/>
      <c r="G63" s="68"/>
      <c r="H63" s="67"/>
      <c r="I63" s="67"/>
      <c r="J63" s="67"/>
      <c r="K63" s="67"/>
      <c r="Q63" s="56"/>
      <c r="S63" s="56"/>
      <c r="T63" s="56"/>
      <c r="U63" s="56"/>
      <c r="V63" s="56"/>
    </row>
    <row r="64" s="46" customFormat="true" ht="24.75" hidden="false" customHeight="true" outlineLevel="0" collapsed="false">
      <c r="A64" s="48" t="s">
        <v>106</v>
      </c>
      <c r="B64" s="66"/>
      <c r="C64" s="66"/>
      <c r="D64" s="66"/>
      <c r="E64" s="67"/>
      <c r="F64" s="67"/>
      <c r="G64" s="68"/>
      <c r="H64" s="67"/>
      <c r="I64" s="67"/>
      <c r="J64" s="67"/>
      <c r="K64" s="67"/>
      <c r="Q64" s="56"/>
      <c r="S64" s="56"/>
      <c r="T64" s="56"/>
      <c r="U64" s="56"/>
      <c r="V64" s="56"/>
    </row>
    <row r="65" s="46" customFormat="true" ht="24.75" hidden="false" customHeight="true" outlineLevel="0" collapsed="false">
      <c r="A65" s="48" t="s">
        <v>107</v>
      </c>
      <c r="B65" s="66"/>
      <c r="C65" s="66"/>
      <c r="D65" s="66"/>
      <c r="E65" s="67"/>
      <c r="F65" s="67"/>
      <c r="G65" s="68"/>
      <c r="H65" s="67"/>
      <c r="I65" s="67"/>
      <c r="J65" s="67"/>
      <c r="K65" s="67"/>
      <c r="Q65" s="56"/>
      <c r="S65" s="56"/>
      <c r="T65" s="56"/>
      <c r="U65" s="56"/>
      <c r="V65" s="56"/>
    </row>
    <row r="66" s="46" customFormat="true" ht="24.75" hidden="false" customHeight="true" outlineLevel="0" collapsed="false">
      <c r="A66" s="48" t="s">
        <v>108</v>
      </c>
      <c r="B66" s="66"/>
      <c r="C66" s="66"/>
      <c r="D66" s="66"/>
      <c r="E66" s="67"/>
      <c r="F66" s="67"/>
      <c r="G66" s="68"/>
      <c r="H66" s="67"/>
      <c r="I66" s="67"/>
      <c r="J66" s="67"/>
      <c r="K66" s="67"/>
      <c r="Q66" s="56"/>
      <c r="S66" s="56"/>
      <c r="T66" s="56"/>
      <c r="U66" s="56"/>
      <c r="V66" s="56"/>
    </row>
    <row r="67" s="46" customFormat="true" ht="24.75" hidden="false" customHeight="true" outlineLevel="0" collapsed="false">
      <c r="A67" s="48" t="s">
        <v>109</v>
      </c>
      <c r="B67" s="66"/>
      <c r="C67" s="66"/>
      <c r="D67" s="66"/>
      <c r="E67" s="67"/>
      <c r="F67" s="67"/>
      <c r="G67" s="68"/>
      <c r="H67" s="67"/>
      <c r="I67" s="67"/>
      <c r="J67" s="67"/>
      <c r="K67" s="67"/>
      <c r="Q67" s="56"/>
      <c r="S67" s="56"/>
      <c r="T67" s="56"/>
      <c r="U67" s="56"/>
      <c r="V67" s="56"/>
    </row>
    <row r="68" s="46" customFormat="true" ht="24.75" hidden="false" customHeight="true" outlineLevel="0" collapsed="false">
      <c r="A68" s="48" t="s">
        <v>110</v>
      </c>
      <c r="B68" s="66"/>
      <c r="C68" s="66"/>
      <c r="D68" s="66"/>
      <c r="E68" s="67"/>
      <c r="F68" s="67"/>
      <c r="G68" s="68"/>
      <c r="H68" s="67"/>
      <c r="I68" s="67"/>
      <c r="J68" s="67"/>
      <c r="K68" s="67"/>
      <c r="Q68" s="56"/>
      <c r="S68" s="56"/>
      <c r="T68" s="56"/>
      <c r="U68" s="56"/>
      <c r="V68" s="56"/>
    </row>
    <row r="69" s="46" customFormat="true" ht="24.75" hidden="false" customHeight="true" outlineLevel="0" collapsed="false">
      <c r="A69" s="48" t="s">
        <v>111</v>
      </c>
      <c r="B69" s="66"/>
      <c r="C69" s="66"/>
      <c r="D69" s="66"/>
      <c r="E69" s="67"/>
      <c r="F69" s="67"/>
      <c r="G69" s="68"/>
      <c r="H69" s="67"/>
      <c r="I69" s="67"/>
      <c r="J69" s="67"/>
      <c r="K69" s="67"/>
      <c r="Q69" s="56"/>
      <c r="S69" s="56"/>
      <c r="T69" s="56"/>
      <c r="U69" s="56"/>
      <c r="V69" s="56"/>
    </row>
    <row r="70" s="46" customFormat="true" ht="24.75" hidden="false" customHeight="true" outlineLevel="0" collapsed="false">
      <c r="A70" s="48" t="s">
        <v>112</v>
      </c>
      <c r="B70" s="66"/>
      <c r="C70" s="66"/>
      <c r="D70" s="66"/>
      <c r="E70" s="67"/>
      <c r="F70" s="67"/>
      <c r="G70" s="68"/>
      <c r="H70" s="67"/>
      <c r="I70" s="67"/>
      <c r="J70" s="67"/>
      <c r="K70" s="67"/>
      <c r="Q70" s="56"/>
      <c r="S70" s="56"/>
      <c r="T70" s="56"/>
      <c r="U70" s="56"/>
      <c r="V70" s="56"/>
    </row>
    <row r="71" s="46" customFormat="true" ht="24.75" hidden="false" customHeight="true" outlineLevel="0" collapsed="false">
      <c r="A71" s="48" t="s">
        <v>113</v>
      </c>
      <c r="B71" s="66"/>
      <c r="C71" s="66"/>
      <c r="D71" s="66"/>
      <c r="E71" s="67"/>
      <c r="F71" s="67"/>
      <c r="G71" s="68"/>
      <c r="H71" s="67"/>
      <c r="I71" s="67"/>
      <c r="J71" s="67"/>
      <c r="K71" s="67"/>
      <c r="Q71" s="56"/>
      <c r="S71" s="56"/>
      <c r="T71" s="56"/>
      <c r="U71" s="56"/>
      <c r="V71" s="56"/>
    </row>
    <row r="72" s="46" customFormat="true" ht="24.75" hidden="false" customHeight="true" outlineLevel="0" collapsed="false">
      <c r="A72" s="48" t="s">
        <v>114</v>
      </c>
      <c r="B72" s="66"/>
      <c r="C72" s="66"/>
      <c r="D72" s="66"/>
      <c r="E72" s="67"/>
      <c r="F72" s="67"/>
      <c r="G72" s="68"/>
      <c r="H72" s="67"/>
      <c r="I72" s="67"/>
      <c r="J72" s="67"/>
      <c r="K72" s="67"/>
      <c r="Q72" s="56"/>
      <c r="S72" s="56"/>
      <c r="T72" s="56"/>
      <c r="U72" s="56"/>
      <c r="V72" s="56"/>
    </row>
    <row r="73" s="46" customFormat="true" ht="24.75" hidden="false" customHeight="true" outlineLevel="0" collapsed="false">
      <c r="A73" s="48" t="s">
        <v>115</v>
      </c>
      <c r="B73" s="66"/>
      <c r="C73" s="66"/>
      <c r="D73" s="66"/>
      <c r="E73" s="67"/>
      <c r="F73" s="67"/>
      <c r="G73" s="68"/>
      <c r="H73" s="67"/>
      <c r="I73" s="67"/>
      <c r="J73" s="67"/>
      <c r="K73" s="67"/>
      <c r="Q73" s="56"/>
      <c r="S73" s="56"/>
      <c r="T73" s="56"/>
      <c r="U73" s="56"/>
      <c r="V73" s="56"/>
    </row>
    <row r="74" s="46" customFormat="true" ht="24.75" hidden="false" customHeight="true" outlineLevel="0" collapsed="false">
      <c r="A74" s="48" t="s">
        <v>116</v>
      </c>
      <c r="B74" s="66"/>
      <c r="C74" s="66"/>
      <c r="D74" s="66"/>
      <c r="E74" s="67"/>
      <c r="F74" s="67"/>
      <c r="G74" s="68"/>
      <c r="H74" s="67"/>
      <c r="I74" s="67"/>
      <c r="J74" s="67"/>
      <c r="K74" s="67"/>
      <c r="Q74" s="56"/>
      <c r="S74" s="56"/>
      <c r="T74" s="56"/>
      <c r="U74" s="56"/>
      <c r="V74" s="56"/>
    </row>
    <row r="75" s="46" customFormat="true" ht="24.75" hidden="false" customHeight="true" outlineLevel="0" collapsed="false">
      <c r="A75" s="48" t="s">
        <v>117</v>
      </c>
      <c r="B75" s="66"/>
      <c r="C75" s="66"/>
      <c r="D75" s="66"/>
      <c r="E75" s="67"/>
      <c r="F75" s="67"/>
      <c r="G75" s="68"/>
      <c r="H75" s="67"/>
      <c r="I75" s="67"/>
      <c r="J75" s="67"/>
      <c r="K75" s="67"/>
      <c r="Q75" s="56"/>
      <c r="S75" s="56"/>
      <c r="T75" s="56"/>
      <c r="U75" s="56"/>
      <c r="V75" s="56"/>
    </row>
    <row r="76" s="46" customFormat="true" ht="24.75" hidden="false" customHeight="true" outlineLevel="0" collapsed="false">
      <c r="A76" s="48" t="s">
        <v>118</v>
      </c>
      <c r="B76" s="66"/>
      <c r="C76" s="66"/>
      <c r="D76" s="66"/>
      <c r="E76" s="67"/>
      <c r="F76" s="67"/>
      <c r="G76" s="68"/>
      <c r="H76" s="67"/>
      <c r="I76" s="67"/>
      <c r="J76" s="67"/>
      <c r="K76" s="67"/>
      <c r="Q76" s="56"/>
      <c r="S76" s="56"/>
      <c r="T76" s="56"/>
      <c r="U76" s="56"/>
      <c r="V76" s="56"/>
    </row>
    <row r="77" s="46" customFormat="true" ht="24.75" hidden="false" customHeight="true" outlineLevel="0" collapsed="false">
      <c r="A77" s="48" t="s">
        <v>119</v>
      </c>
      <c r="B77" s="66"/>
      <c r="C77" s="66"/>
      <c r="D77" s="66"/>
      <c r="E77" s="67"/>
      <c r="F77" s="67"/>
      <c r="G77" s="68"/>
      <c r="H77" s="67"/>
      <c r="I77" s="67"/>
      <c r="J77" s="67"/>
      <c r="K77" s="67"/>
      <c r="Q77" s="56"/>
      <c r="S77" s="56"/>
      <c r="T77" s="56"/>
      <c r="U77" s="56"/>
      <c r="V77" s="56"/>
    </row>
    <row r="78" s="46" customFormat="true" ht="24.75" hidden="false" customHeight="true" outlineLevel="0" collapsed="false">
      <c r="A78" s="48" t="s">
        <v>120</v>
      </c>
      <c r="B78" s="66"/>
      <c r="C78" s="66"/>
      <c r="D78" s="66"/>
      <c r="E78" s="67"/>
      <c r="F78" s="67"/>
      <c r="G78" s="68"/>
      <c r="H78" s="67"/>
      <c r="I78" s="67"/>
      <c r="J78" s="67"/>
      <c r="K78" s="67"/>
      <c r="Q78" s="56"/>
      <c r="S78" s="56"/>
      <c r="T78" s="56"/>
      <c r="U78" s="56"/>
      <c r="V78" s="56"/>
    </row>
    <row r="79" s="46" customFormat="true" ht="24.75" hidden="false" customHeight="true" outlineLevel="0" collapsed="false">
      <c r="A79" s="48" t="s">
        <v>121</v>
      </c>
      <c r="B79" s="66"/>
      <c r="C79" s="66"/>
      <c r="D79" s="66"/>
      <c r="E79" s="67"/>
      <c r="F79" s="67"/>
      <c r="G79" s="68"/>
      <c r="H79" s="67"/>
      <c r="I79" s="67"/>
      <c r="J79" s="67"/>
      <c r="K79" s="67"/>
      <c r="Q79" s="56"/>
      <c r="S79" s="56"/>
      <c r="T79" s="56"/>
      <c r="U79" s="56"/>
      <c r="V79" s="56"/>
    </row>
    <row r="80" s="46" customFormat="true" ht="24.75" hidden="false" customHeight="true" outlineLevel="0" collapsed="false">
      <c r="A80" s="48" t="s">
        <v>122</v>
      </c>
      <c r="B80" s="66"/>
      <c r="C80" s="66"/>
      <c r="D80" s="66"/>
      <c r="E80" s="67"/>
      <c r="F80" s="67"/>
      <c r="G80" s="68"/>
      <c r="H80" s="67"/>
      <c r="I80" s="67"/>
      <c r="J80" s="67"/>
      <c r="K80" s="67"/>
      <c r="Q80" s="56"/>
      <c r="S80" s="56"/>
      <c r="T80" s="56"/>
      <c r="U80" s="56"/>
      <c r="V80" s="56"/>
    </row>
    <row r="81" s="46" customFormat="true" ht="24.75" hidden="false" customHeight="true" outlineLevel="0" collapsed="false">
      <c r="A81" s="48" t="s">
        <v>123</v>
      </c>
      <c r="B81" s="66"/>
      <c r="C81" s="66"/>
      <c r="D81" s="66"/>
      <c r="E81" s="67"/>
      <c r="F81" s="67"/>
      <c r="G81" s="68"/>
      <c r="H81" s="67"/>
      <c r="I81" s="67"/>
      <c r="J81" s="67"/>
      <c r="K81" s="67"/>
      <c r="Q81" s="56"/>
      <c r="S81" s="56"/>
      <c r="T81" s="56"/>
      <c r="U81" s="56"/>
      <c r="V81" s="56"/>
    </row>
    <row r="82" s="46" customFormat="true" ht="24.75" hidden="false" customHeight="true" outlineLevel="0" collapsed="false">
      <c r="A82" s="48" t="s">
        <v>124</v>
      </c>
      <c r="B82" s="66"/>
      <c r="C82" s="66"/>
      <c r="D82" s="66"/>
      <c r="E82" s="67"/>
      <c r="F82" s="67"/>
      <c r="G82" s="68"/>
      <c r="H82" s="67"/>
      <c r="I82" s="67"/>
      <c r="J82" s="67"/>
      <c r="K82" s="67"/>
      <c r="Q82" s="56"/>
      <c r="S82" s="56"/>
      <c r="T82" s="56"/>
      <c r="U82" s="56"/>
      <c r="V82" s="56"/>
    </row>
    <row r="83" s="46" customFormat="true" ht="24.75" hidden="false" customHeight="true" outlineLevel="0" collapsed="false">
      <c r="A83" s="48" t="s">
        <v>125</v>
      </c>
      <c r="B83" s="66"/>
      <c r="C83" s="66"/>
      <c r="D83" s="66"/>
      <c r="E83" s="67"/>
      <c r="F83" s="67"/>
      <c r="G83" s="68"/>
      <c r="H83" s="67"/>
      <c r="I83" s="67"/>
      <c r="J83" s="67"/>
      <c r="K83" s="67"/>
      <c r="Q83" s="56"/>
      <c r="S83" s="56"/>
      <c r="T83" s="56"/>
      <c r="U83" s="56"/>
      <c r="V83" s="56"/>
    </row>
    <row r="84" s="46" customFormat="true" ht="24.75" hidden="false" customHeight="true" outlineLevel="0" collapsed="false">
      <c r="A84" s="48" t="s">
        <v>126</v>
      </c>
      <c r="B84" s="66"/>
      <c r="C84" s="66"/>
      <c r="D84" s="66"/>
      <c r="E84" s="67"/>
      <c r="F84" s="67"/>
      <c r="G84" s="68"/>
      <c r="H84" s="67"/>
      <c r="I84" s="67"/>
      <c r="J84" s="67"/>
      <c r="K84" s="67"/>
      <c r="Q84" s="56"/>
      <c r="S84" s="56"/>
      <c r="T84" s="56"/>
      <c r="U84" s="56"/>
      <c r="V84" s="56"/>
    </row>
    <row r="85" s="46" customFormat="true" ht="24.75" hidden="false" customHeight="true" outlineLevel="0" collapsed="false">
      <c r="A85" s="48" t="s">
        <v>127</v>
      </c>
      <c r="B85" s="66"/>
      <c r="C85" s="66"/>
      <c r="D85" s="66"/>
      <c r="E85" s="67"/>
      <c r="F85" s="67"/>
      <c r="G85" s="68"/>
      <c r="H85" s="67"/>
      <c r="I85" s="67"/>
      <c r="J85" s="67"/>
      <c r="K85" s="67"/>
      <c r="Q85" s="56"/>
      <c r="S85" s="56"/>
      <c r="T85" s="56"/>
      <c r="U85" s="56"/>
      <c r="V85" s="56"/>
    </row>
    <row r="86" s="46" customFormat="true" ht="24.75" hidden="false" customHeight="true" outlineLevel="0" collapsed="false">
      <c r="A86" s="48" t="s">
        <v>128</v>
      </c>
      <c r="B86" s="66"/>
      <c r="C86" s="66"/>
      <c r="D86" s="66"/>
      <c r="E86" s="67"/>
      <c r="F86" s="67"/>
      <c r="G86" s="68"/>
      <c r="H86" s="67"/>
      <c r="I86" s="67"/>
      <c r="J86" s="67"/>
      <c r="K86" s="67"/>
      <c r="Q86" s="56"/>
      <c r="S86" s="56"/>
      <c r="T86" s="56"/>
      <c r="U86" s="56"/>
      <c r="V86" s="56"/>
    </row>
    <row r="87" s="46" customFormat="true" ht="24.75" hidden="false" customHeight="true" outlineLevel="0" collapsed="false">
      <c r="A87" s="48" t="s">
        <v>129</v>
      </c>
      <c r="B87" s="66"/>
      <c r="C87" s="66"/>
      <c r="D87" s="66"/>
      <c r="E87" s="67"/>
      <c r="F87" s="67"/>
      <c r="G87" s="68"/>
      <c r="H87" s="67"/>
      <c r="I87" s="67"/>
      <c r="J87" s="67"/>
      <c r="K87" s="67"/>
      <c r="Q87" s="56"/>
      <c r="S87" s="56"/>
      <c r="T87" s="56"/>
      <c r="U87" s="56"/>
      <c r="V87" s="56"/>
    </row>
    <row r="88" s="46" customFormat="true" ht="24.75" hidden="false" customHeight="true" outlineLevel="0" collapsed="false">
      <c r="A88" s="48" t="s">
        <v>130</v>
      </c>
      <c r="B88" s="66"/>
      <c r="C88" s="66"/>
      <c r="D88" s="66"/>
      <c r="E88" s="67"/>
      <c r="F88" s="67"/>
      <c r="G88" s="68"/>
      <c r="H88" s="67"/>
      <c r="I88" s="67"/>
      <c r="J88" s="67"/>
      <c r="K88" s="67"/>
      <c r="Q88" s="56"/>
      <c r="S88" s="56"/>
      <c r="T88" s="56"/>
      <c r="U88" s="56"/>
      <c r="V88" s="56"/>
    </row>
    <row r="89" s="46" customFormat="true" ht="24.75" hidden="false" customHeight="true" outlineLevel="0" collapsed="false">
      <c r="A89" s="48" t="s">
        <v>131</v>
      </c>
      <c r="B89" s="66"/>
      <c r="C89" s="66"/>
      <c r="D89" s="66"/>
      <c r="E89" s="67"/>
      <c r="F89" s="67"/>
      <c r="G89" s="68"/>
      <c r="H89" s="67"/>
      <c r="I89" s="67"/>
      <c r="J89" s="67"/>
      <c r="K89" s="67"/>
      <c r="Q89" s="56"/>
      <c r="S89" s="56"/>
      <c r="T89" s="56"/>
      <c r="U89" s="56"/>
      <c r="V89" s="56"/>
    </row>
    <row r="90" s="46" customFormat="true" ht="24.75" hidden="false" customHeight="true" outlineLevel="0" collapsed="false">
      <c r="A90" s="48" t="s">
        <v>132</v>
      </c>
      <c r="B90" s="66"/>
      <c r="C90" s="66"/>
      <c r="D90" s="66"/>
      <c r="E90" s="67"/>
      <c r="F90" s="67"/>
      <c r="G90" s="68"/>
      <c r="H90" s="67"/>
      <c r="I90" s="67"/>
      <c r="J90" s="67"/>
      <c r="K90" s="67"/>
      <c r="Q90" s="56"/>
      <c r="S90" s="56"/>
      <c r="T90" s="56"/>
      <c r="U90" s="56"/>
      <c r="V90" s="56"/>
    </row>
    <row r="91" s="46" customFormat="true" ht="24.75" hidden="false" customHeight="true" outlineLevel="0" collapsed="false">
      <c r="A91" s="48" t="s">
        <v>133</v>
      </c>
      <c r="B91" s="66"/>
      <c r="C91" s="66"/>
      <c r="D91" s="66"/>
      <c r="E91" s="67"/>
      <c r="F91" s="67"/>
      <c r="G91" s="68"/>
      <c r="H91" s="67"/>
      <c r="I91" s="67"/>
      <c r="J91" s="67"/>
      <c r="K91" s="67"/>
      <c r="Q91" s="56"/>
      <c r="S91" s="56"/>
      <c r="T91" s="56"/>
      <c r="U91" s="56"/>
      <c r="V91" s="56"/>
    </row>
    <row r="92" s="46" customFormat="true" ht="24.75" hidden="false" customHeight="true" outlineLevel="0" collapsed="false">
      <c r="A92" s="48" t="s">
        <v>134</v>
      </c>
      <c r="B92" s="66"/>
      <c r="C92" s="66"/>
      <c r="D92" s="66"/>
      <c r="E92" s="67"/>
      <c r="F92" s="67"/>
      <c r="G92" s="68"/>
      <c r="H92" s="67"/>
      <c r="I92" s="67"/>
      <c r="J92" s="67"/>
      <c r="K92" s="67"/>
      <c r="Q92" s="56"/>
      <c r="S92" s="56"/>
      <c r="T92" s="56"/>
      <c r="U92" s="56"/>
      <c r="V92" s="56"/>
    </row>
    <row r="93" s="46" customFormat="true" ht="24.75" hidden="false" customHeight="true" outlineLevel="0" collapsed="false">
      <c r="A93" s="48" t="s">
        <v>135</v>
      </c>
      <c r="B93" s="66"/>
      <c r="C93" s="66"/>
      <c r="D93" s="66"/>
      <c r="E93" s="67"/>
      <c r="F93" s="67"/>
      <c r="G93" s="68"/>
      <c r="H93" s="67"/>
      <c r="I93" s="67"/>
      <c r="J93" s="67"/>
      <c r="K93" s="67"/>
      <c r="Q93" s="56"/>
      <c r="S93" s="56"/>
      <c r="T93" s="56"/>
      <c r="U93" s="56"/>
      <c r="V93" s="56"/>
    </row>
    <row r="94" s="46" customFormat="true" ht="24.75" hidden="false" customHeight="true" outlineLevel="0" collapsed="false">
      <c r="A94" s="48" t="s">
        <v>136</v>
      </c>
      <c r="B94" s="66"/>
      <c r="C94" s="66"/>
      <c r="D94" s="66"/>
      <c r="E94" s="67"/>
      <c r="F94" s="67"/>
      <c r="G94" s="68"/>
      <c r="H94" s="67"/>
      <c r="I94" s="67"/>
      <c r="J94" s="67"/>
      <c r="K94" s="67"/>
      <c r="Q94" s="56"/>
      <c r="S94" s="56"/>
      <c r="T94" s="56"/>
      <c r="U94" s="56"/>
      <c r="V94" s="56"/>
    </row>
    <row r="95" s="46" customFormat="true" ht="24.75" hidden="false" customHeight="true" outlineLevel="0" collapsed="false">
      <c r="A95" s="48" t="s">
        <v>137</v>
      </c>
      <c r="B95" s="66"/>
      <c r="C95" s="66"/>
      <c r="D95" s="66"/>
      <c r="E95" s="67"/>
      <c r="F95" s="67"/>
      <c r="G95" s="68"/>
      <c r="H95" s="67"/>
      <c r="I95" s="67"/>
      <c r="J95" s="67"/>
      <c r="K95" s="67"/>
      <c r="Q95" s="56"/>
      <c r="S95" s="56"/>
      <c r="T95" s="56"/>
      <c r="U95" s="56"/>
      <c r="V95" s="56"/>
    </row>
    <row r="96" s="46" customFormat="true" ht="24.75" hidden="false" customHeight="true" outlineLevel="0" collapsed="false">
      <c r="A96" s="48" t="s">
        <v>138</v>
      </c>
      <c r="B96" s="66"/>
      <c r="C96" s="66"/>
      <c r="D96" s="66"/>
      <c r="E96" s="67"/>
      <c r="F96" s="67"/>
      <c r="G96" s="68"/>
      <c r="H96" s="67"/>
      <c r="I96" s="67"/>
      <c r="J96" s="67"/>
      <c r="K96" s="67"/>
      <c r="Q96" s="56"/>
      <c r="S96" s="56"/>
      <c r="T96" s="56"/>
      <c r="U96" s="56"/>
      <c r="V96" s="56"/>
    </row>
    <row r="97" s="46" customFormat="true" ht="24.75" hidden="false" customHeight="true" outlineLevel="0" collapsed="false">
      <c r="A97" s="48" t="s">
        <v>139</v>
      </c>
      <c r="B97" s="66"/>
      <c r="C97" s="66"/>
      <c r="D97" s="66"/>
      <c r="E97" s="67"/>
      <c r="F97" s="67"/>
      <c r="G97" s="68"/>
      <c r="H97" s="67"/>
      <c r="I97" s="67"/>
      <c r="J97" s="67"/>
      <c r="K97" s="67"/>
      <c r="Q97" s="56"/>
      <c r="S97" s="56"/>
      <c r="T97" s="56"/>
      <c r="U97" s="56"/>
      <c r="V97" s="56"/>
    </row>
    <row r="98" s="46" customFormat="true" ht="24.75" hidden="false" customHeight="true" outlineLevel="0" collapsed="false">
      <c r="A98" s="48" t="s">
        <v>140</v>
      </c>
      <c r="B98" s="66"/>
      <c r="C98" s="66"/>
      <c r="D98" s="66"/>
      <c r="E98" s="67"/>
      <c r="F98" s="67"/>
      <c r="G98" s="68"/>
      <c r="H98" s="67"/>
      <c r="I98" s="67"/>
      <c r="J98" s="67"/>
      <c r="K98" s="67"/>
      <c r="Q98" s="56"/>
      <c r="S98" s="56"/>
      <c r="T98" s="56"/>
      <c r="U98" s="56"/>
      <c r="V98" s="56"/>
    </row>
    <row r="99" s="46" customFormat="true" ht="24.75" hidden="false" customHeight="true" outlineLevel="0" collapsed="false">
      <c r="A99" s="48" t="s">
        <v>141</v>
      </c>
      <c r="B99" s="66"/>
      <c r="C99" s="66"/>
      <c r="D99" s="66"/>
      <c r="E99" s="67"/>
      <c r="F99" s="67"/>
      <c r="G99" s="68"/>
      <c r="H99" s="67"/>
      <c r="I99" s="67"/>
      <c r="J99" s="67"/>
      <c r="K99" s="67"/>
      <c r="Q99" s="56"/>
      <c r="S99" s="56"/>
      <c r="T99" s="56"/>
      <c r="U99" s="56"/>
      <c r="V99" s="56"/>
    </row>
    <row r="100" s="46" customFormat="true" ht="24.75" hidden="false" customHeight="true" outlineLevel="0" collapsed="false">
      <c r="A100" s="48" t="s">
        <v>142</v>
      </c>
      <c r="B100" s="66"/>
      <c r="C100" s="66"/>
      <c r="D100" s="66"/>
      <c r="E100" s="67"/>
      <c r="F100" s="67"/>
      <c r="G100" s="68"/>
      <c r="H100" s="67"/>
      <c r="I100" s="67"/>
      <c r="J100" s="67"/>
      <c r="K100" s="67"/>
      <c r="Q100" s="56"/>
      <c r="S100" s="56"/>
      <c r="T100" s="56"/>
      <c r="U100" s="56"/>
      <c r="V100" s="56"/>
    </row>
    <row r="101" s="46" customFormat="true" ht="24.75" hidden="false" customHeight="true" outlineLevel="0" collapsed="false">
      <c r="A101" s="48" t="s">
        <v>143</v>
      </c>
      <c r="B101" s="73"/>
      <c r="C101" s="73"/>
      <c r="D101" s="73"/>
      <c r="E101" s="74"/>
      <c r="F101" s="74"/>
      <c r="G101" s="75"/>
      <c r="H101" s="74"/>
      <c r="I101" s="74"/>
      <c r="J101" s="74"/>
      <c r="K101" s="74"/>
      <c r="Q101" s="56"/>
      <c r="S101" s="56"/>
      <c r="T101" s="56"/>
      <c r="U101" s="56"/>
      <c r="V101" s="56"/>
    </row>
  </sheetData>
  <sheetProtection algorithmName="SHA-512" hashValue="v/0brJvQkH+8b+P1iboDyTPfxN4dyC5JGJwK7gBMvqOUo8e0wU1T+UAnB50hSSv/g+TWnPxv7YHFaDZduoYSUA==" saltValue="9tpQw3LC2QGq9M/pVKjXNA==" spinCount="100000" sheet="true" objects="true" scenarios="true"/>
  <mergeCells count="4">
    <mergeCell ref="A1:K1"/>
    <mergeCell ref="M1:V1"/>
    <mergeCell ref="B2:G2"/>
    <mergeCell ref="H2:K2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101"/>
  <sheetViews>
    <sheetView showFormulas="false" showGridLines="true" showRowColHeaders="true" showZeros="true" rightToLeft="false" tabSelected="false" showOutlineSymbols="true" defaultGridColor="true" view="normal" topLeftCell="A1" colorId="64" zoomScale="70" zoomScaleNormal="70" zoomScalePageLayoutView="100" workbookViewId="0">
      <selection pane="topLeft" activeCell="D17" activeCellId="0" sqref="D17"/>
    </sheetView>
  </sheetViews>
  <sheetFormatPr defaultColWidth="8.453125" defaultRowHeight="12.75" customHeight="false" zeroHeight="false" outlineLevelRow="0" outlineLevelCol="0"/>
  <cols>
    <col collapsed="false" customWidth="true" hidden="false" outlineLevel="0" max="1" min="1" style="4" width="11.33"/>
    <col collapsed="false" customWidth="true" hidden="false" outlineLevel="0" max="2" min="2" style="4" width="12.44"/>
    <col collapsed="false" customWidth="true" hidden="false" outlineLevel="0" max="3" min="3" style="4" width="16"/>
    <col collapsed="false" customWidth="true" hidden="false" outlineLevel="0" max="4" min="4" style="4" width="18.44"/>
    <col collapsed="false" customWidth="true" hidden="false" outlineLevel="0" max="5" min="5" style="29" width="13.56"/>
    <col collapsed="false" customWidth="true" hidden="false" outlineLevel="0" max="6" min="6" style="1" width="8.56"/>
    <col collapsed="false" customWidth="true" hidden="false" outlineLevel="0" max="7" min="7" style="4" width="25"/>
    <col collapsed="false" customWidth="true" hidden="false" outlineLevel="0" max="8" min="8" style="1" width="17"/>
    <col collapsed="false" customWidth="true" hidden="false" outlineLevel="0" max="9" min="9" style="1" width="14.44"/>
    <col collapsed="false" customWidth="true" hidden="false" outlineLevel="0" max="10" min="10" style="1" width="16.33"/>
    <col collapsed="false" customWidth="true" hidden="false" outlineLevel="0" max="11" min="11" style="29" width="18.44"/>
    <col collapsed="false" customWidth="true" hidden="false" outlineLevel="0" max="13" min="13" style="4" width="11.56"/>
    <col collapsed="false" customWidth="true" hidden="false" outlineLevel="0" max="14" min="14" style="4" width="18.67"/>
    <col collapsed="false" customWidth="true" hidden="true" outlineLevel="0" max="15" min="15" style="4" width="11.53"/>
    <col collapsed="false" customWidth="true" hidden="false" outlineLevel="0" max="16" min="16" style="4" width="7.11"/>
    <col collapsed="false" customWidth="true" hidden="false" outlineLevel="0" max="17" min="17" style="1" width="7"/>
    <col collapsed="false" customWidth="true" hidden="true" outlineLevel="0" max="18" min="18" style="4" width="1.56"/>
    <col collapsed="false" customWidth="true" hidden="false" outlineLevel="0" max="19" min="19" style="1" width="15.88"/>
    <col collapsed="false" customWidth="true" hidden="false" outlineLevel="0" max="20" min="20" style="1" width="14.11"/>
    <col collapsed="false" customWidth="true" hidden="false" outlineLevel="0" max="21" min="21" style="1" width="14.44"/>
    <col collapsed="false" customWidth="true" hidden="false" outlineLevel="0" max="22" min="22" style="1" width="21.44"/>
  </cols>
  <sheetData>
    <row r="1" customFormat="false" ht="96.75" hidden="false" customHeight="true" outlineLevel="0" collapsed="false">
      <c r="A1" s="30" t="s">
        <v>145</v>
      </c>
      <c r="B1" s="30"/>
      <c r="C1" s="30"/>
      <c r="D1" s="30"/>
      <c r="E1" s="30"/>
      <c r="F1" s="30"/>
      <c r="G1" s="30"/>
      <c r="H1" s="30"/>
      <c r="I1" s="30"/>
      <c r="J1" s="30"/>
      <c r="K1" s="30"/>
      <c r="M1" s="31" t="s">
        <v>146</v>
      </c>
      <c r="N1" s="31"/>
      <c r="O1" s="31"/>
      <c r="P1" s="31"/>
      <c r="Q1" s="31"/>
      <c r="R1" s="31"/>
      <c r="S1" s="31"/>
      <c r="T1" s="31"/>
      <c r="U1" s="31"/>
      <c r="V1" s="31"/>
    </row>
    <row r="2" customFormat="false" ht="51" hidden="false" customHeight="true" outlineLevel="0" collapsed="false">
      <c r="A2" s="30"/>
      <c r="B2" s="32" t="str">
        <f aca="false">'Startovní listina'!A2</f>
        <v>Košatka</v>
      </c>
      <c r="C2" s="32"/>
      <c r="D2" s="32"/>
      <c r="E2" s="32"/>
      <c r="F2" s="32"/>
      <c r="G2" s="32"/>
      <c r="H2" s="32" t="n">
        <f aca="false">'Startovní listina'!G2</f>
        <v>46214</v>
      </c>
      <c r="I2" s="32"/>
      <c r="J2" s="32"/>
      <c r="K2" s="32"/>
      <c r="M2" s="33"/>
      <c r="N2" s="34"/>
      <c r="O2" s="34"/>
      <c r="P2" s="34"/>
      <c r="Q2" s="34"/>
      <c r="R2" s="34"/>
      <c r="S2" s="34"/>
      <c r="T2" s="34"/>
      <c r="U2" s="34"/>
      <c r="V2" s="34"/>
    </row>
    <row r="3" s="15" customFormat="true" ht="82.5" hidden="false" customHeight="true" outlineLevel="0" collapsed="false">
      <c r="A3" s="9" t="s">
        <v>147</v>
      </c>
      <c r="B3" s="9" t="s">
        <v>1</v>
      </c>
      <c r="C3" s="9" t="s">
        <v>148</v>
      </c>
      <c r="D3" s="9" t="s">
        <v>149</v>
      </c>
      <c r="E3" s="9"/>
      <c r="F3" s="9" t="s">
        <v>150</v>
      </c>
      <c r="G3" s="9" t="s">
        <v>151</v>
      </c>
      <c r="H3" s="9" t="s">
        <v>152</v>
      </c>
      <c r="I3" s="35" t="s">
        <v>8</v>
      </c>
      <c r="J3" s="35" t="s">
        <v>9</v>
      </c>
      <c r="K3" s="35" t="s">
        <v>10</v>
      </c>
      <c r="M3" s="36" t="s">
        <v>147</v>
      </c>
      <c r="N3" s="37" t="s">
        <v>148</v>
      </c>
      <c r="O3" s="38"/>
      <c r="P3" s="39"/>
      <c r="Q3" s="36" t="s">
        <v>150</v>
      </c>
      <c r="R3" s="39" t="s">
        <v>151</v>
      </c>
      <c r="S3" s="36" t="s">
        <v>152</v>
      </c>
      <c r="T3" s="40" t="s">
        <v>8</v>
      </c>
      <c r="U3" s="40" t="s">
        <v>9</v>
      </c>
      <c r="V3" s="40" t="s">
        <v>10</v>
      </c>
    </row>
    <row r="4" s="46" customFormat="true" ht="24.75" hidden="false" customHeight="true" outlineLevel="0" collapsed="false">
      <c r="A4" s="41" t="s">
        <v>11</v>
      </c>
      <c r="B4" s="76" t="str">
        <f aca="false" t="array" ref="B4:K6">_xlfn._xlws.SORT(_xlfn._xlws.FILTER('Startovní listina'!A4:J1002, 'Startovní listina'!E4:E1002="35+"),10, 1)</f>
        <v>44.</v>
      </c>
      <c r="C4" s="76" t="n">
        <v>0</v>
      </c>
      <c r="D4" s="76" t="str">
        <v>Oprechtice</v>
      </c>
      <c r="E4" s="77" t="str">
        <v/>
      </c>
      <c r="F4" s="77" t="str">
        <v>35+</v>
      </c>
      <c r="G4" s="78" t="str">
        <v> Oprechtice</v>
      </c>
      <c r="H4" s="77" t="n">
        <v>1</v>
      </c>
      <c r="I4" s="77" t="n">
        <v>14.71</v>
      </c>
      <c r="J4" s="77" t="n">
        <v>14.52</v>
      </c>
      <c r="K4" s="79" t="n">
        <v>14.71</v>
      </c>
      <c r="M4" s="80" t="s">
        <v>11</v>
      </c>
      <c r="N4" s="76" t="e">
        <f aca="false" t="array" ref="N4:N4">_xlfn._xlws.SORT(_xlfn._xlws.FILTER(C4:K1001, E4:E1001="MSL"), 9, 1)</f>
        <v>#N/A</v>
      </c>
      <c r="O4" s="76"/>
      <c r="P4" s="76"/>
      <c r="Q4" s="80"/>
      <c r="R4" s="76"/>
      <c r="S4" s="80"/>
      <c r="T4" s="80"/>
      <c r="U4" s="80"/>
      <c r="V4" s="80"/>
    </row>
    <row r="5" s="46" customFormat="true" ht="24.75" hidden="false" customHeight="true" outlineLevel="0" collapsed="false">
      <c r="A5" s="48" t="s">
        <v>13</v>
      </c>
      <c r="B5" s="81" t="str">
        <v>36.</v>
      </c>
      <c r="C5" s="82" t="n">
        <v>0</v>
      </c>
      <c r="D5" s="82" t="str">
        <v>Petřvaldík</v>
      </c>
      <c r="E5" s="83" t="str">
        <v/>
      </c>
      <c r="F5" s="83" t="str">
        <v>35+</v>
      </c>
      <c r="G5" s="84" t="str">
        <v> Petřvaldík</v>
      </c>
      <c r="H5" s="83" t="n">
        <v>0</v>
      </c>
      <c r="I5" s="83" t="n">
        <v>14.91</v>
      </c>
      <c r="J5" s="83" t="n">
        <v>14.38</v>
      </c>
      <c r="K5" s="83" t="n">
        <v>14.91</v>
      </c>
      <c r="M5" s="85" t="s">
        <v>13</v>
      </c>
      <c r="N5" s="82"/>
      <c r="O5" s="82"/>
      <c r="P5" s="82"/>
      <c r="Q5" s="85"/>
      <c r="R5" s="82"/>
      <c r="S5" s="85"/>
      <c r="T5" s="85"/>
      <c r="U5" s="85"/>
      <c r="V5" s="85"/>
    </row>
    <row r="6" s="46" customFormat="true" ht="24.75" hidden="false" customHeight="true" outlineLevel="0" collapsed="false">
      <c r="A6" s="48" t="s">
        <v>15</v>
      </c>
      <c r="B6" s="82" t="str">
        <v>10.</v>
      </c>
      <c r="C6" s="82" t="n">
        <v>0</v>
      </c>
      <c r="D6" s="82" t="str">
        <v>Mošnov</v>
      </c>
      <c r="E6" s="83" t="str">
        <v/>
      </c>
      <c r="F6" s="83" t="str">
        <v>35+</v>
      </c>
      <c r="G6" s="84" t="str">
        <v> Mošnov</v>
      </c>
      <c r="H6" s="83" t="n">
        <v>0</v>
      </c>
      <c r="I6" s="83" t="n">
        <v>18.99</v>
      </c>
      <c r="J6" s="83" t="n">
        <v>17.93</v>
      </c>
      <c r="K6" s="83" t="n">
        <v>18.99</v>
      </c>
      <c r="M6" s="85" t="s">
        <v>15</v>
      </c>
      <c r="N6" s="82"/>
      <c r="O6" s="82"/>
      <c r="P6" s="82"/>
      <c r="Q6" s="85"/>
      <c r="R6" s="82"/>
      <c r="S6" s="85"/>
      <c r="T6" s="85"/>
      <c r="U6" s="85"/>
      <c r="V6" s="85"/>
    </row>
    <row r="7" s="46" customFormat="true" ht="24.75" hidden="false" customHeight="true" outlineLevel="0" collapsed="false">
      <c r="A7" s="48" t="s">
        <v>17</v>
      </c>
      <c r="B7" s="82"/>
      <c r="C7" s="82"/>
      <c r="D7" s="82"/>
      <c r="E7" s="83"/>
      <c r="F7" s="83"/>
      <c r="G7" s="84"/>
      <c r="H7" s="83"/>
      <c r="I7" s="83"/>
      <c r="J7" s="83"/>
      <c r="K7" s="83"/>
      <c r="M7" s="85" t="s">
        <v>17</v>
      </c>
      <c r="N7" s="82"/>
      <c r="O7" s="82"/>
      <c r="P7" s="82"/>
      <c r="Q7" s="85"/>
      <c r="R7" s="82"/>
      <c r="S7" s="85"/>
      <c r="T7" s="85"/>
      <c r="U7" s="85"/>
      <c r="V7" s="85"/>
    </row>
    <row r="8" s="46" customFormat="true" ht="24.75" hidden="false" customHeight="true" outlineLevel="0" collapsed="false">
      <c r="A8" s="48" t="s">
        <v>20</v>
      </c>
      <c r="B8" s="82"/>
      <c r="C8" s="82"/>
      <c r="D8" s="82"/>
      <c r="E8" s="83"/>
      <c r="F8" s="83"/>
      <c r="G8" s="84"/>
      <c r="H8" s="83"/>
      <c r="I8" s="83"/>
      <c r="J8" s="83"/>
      <c r="K8" s="83"/>
      <c r="M8" s="85" t="s">
        <v>20</v>
      </c>
      <c r="N8" s="82"/>
      <c r="O8" s="82"/>
      <c r="P8" s="82"/>
      <c r="Q8" s="85"/>
      <c r="R8" s="82"/>
      <c r="S8" s="85"/>
      <c r="T8" s="85"/>
      <c r="U8" s="85"/>
      <c r="V8" s="85"/>
    </row>
    <row r="9" s="46" customFormat="true" ht="24.75" hidden="false" customHeight="true" outlineLevel="0" collapsed="false">
      <c r="A9" s="48" t="s">
        <v>22</v>
      </c>
      <c r="B9" s="82"/>
      <c r="C9" s="82"/>
      <c r="D9" s="82"/>
      <c r="E9" s="83"/>
      <c r="F9" s="83"/>
      <c r="G9" s="84"/>
      <c r="H9" s="83"/>
      <c r="I9" s="83"/>
      <c r="J9" s="83"/>
      <c r="K9" s="83"/>
      <c r="M9" s="85" t="s">
        <v>22</v>
      </c>
      <c r="N9" s="82"/>
      <c r="O9" s="82"/>
      <c r="P9" s="82"/>
      <c r="Q9" s="85"/>
      <c r="R9" s="82"/>
      <c r="S9" s="85"/>
      <c r="T9" s="85"/>
      <c r="U9" s="85"/>
      <c r="V9" s="85"/>
    </row>
    <row r="10" s="46" customFormat="true" ht="24.75" hidden="false" customHeight="true" outlineLevel="0" collapsed="false">
      <c r="A10" s="48" t="s">
        <v>24</v>
      </c>
      <c r="B10" s="82"/>
      <c r="C10" s="82"/>
      <c r="D10" s="82"/>
      <c r="E10" s="83"/>
      <c r="F10" s="83"/>
      <c r="G10" s="84"/>
      <c r="H10" s="83"/>
      <c r="I10" s="83"/>
      <c r="J10" s="83"/>
      <c r="K10" s="83"/>
      <c r="M10" s="85" t="s">
        <v>24</v>
      </c>
      <c r="N10" s="82"/>
      <c r="O10" s="82"/>
      <c r="P10" s="82"/>
      <c r="Q10" s="85"/>
      <c r="R10" s="82"/>
      <c r="S10" s="85"/>
      <c r="T10" s="85"/>
      <c r="U10" s="85"/>
      <c r="V10" s="85"/>
    </row>
    <row r="11" s="46" customFormat="true" ht="24.75" hidden="false" customHeight="true" outlineLevel="0" collapsed="false">
      <c r="A11" s="48" t="s">
        <v>27</v>
      </c>
      <c r="B11" s="82"/>
      <c r="C11" s="82"/>
      <c r="D11" s="82"/>
      <c r="E11" s="83"/>
      <c r="F11" s="83"/>
      <c r="G11" s="84"/>
      <c r="H11" s="83"/>
      <c r="I11" s="83"/>
      <c r="J11" s="83"/>
      <c r="K11" s="83"/>
      <c r="M11" s="85" t="s">
        <v>27</v>
      </c>
      <c r="N11" s="82"/>
      <c r="O11" s="82"/>
      <c r="P11" s="82"/>
      <c r="Q11" s="85"/>
      <c r="R11" s="82"/>
      <c r="S11" s="85"/>
      <c r="T11" s="85"/>
      <c r="U11" s="85"/>
      <c r="V11" s="85"/>
    </row>
    <row r="12" s="46" customFormat="true" ht="24.75" hidden="false" customHeight="true" outlineLevel="0" collapsed="false">
      <c r="A12" s="48" t="s">
        <v>28</v>
      </c>
      <c r="B12" s="82"/>
      <c r="C12" s="82"/>
      <c r="D12" s="82"/>
      <c r="E12" s="83"/>
      <c r="F12" s="83"/>
      <c r="G12" s="84"/>
      <c r="H12" s="83"/>
      <c r="I12" s="83"/>
      <c r="J12" s="83"/>
      <c r="K12" s="83"/>
      <c r="M12" s="85" t="s">
        <v>28</v>
      </c>
      <c r="N12" s="82"/>
      <c r="O12" s="82"/>
      <c r="P12" s="82"/>
      <c r="Q12" s="85"/>
      <c r="R12" s="82"/>
      <c r="S12" s="85"/>
      <c r="T12" s="85"/>
      <c r="U12" s="85"/>
      <c r="V12" s="85"/>
    </row>
    <row r="13" s="46" customFormat="true" ht="24.75" hidden="false" customHeight="true" outlineLevel="0" collapsed="false">
      <c r="A13" s="48" t="s">
        <v>30</v>
      </c>
      <c r="B13" s="82"/>
      <c r="C13" s="82"/>
      <c r="D13" s="82"/>
      <c r="E13" s="83"/>
      <c r="F13" s="83"/>
      <c r="G13" s="84"/>
      <c r="H13" s="83"/>
      <c r="I13" s="83"/>
      <c r="J13" s="83"/>
      <c r="K13" s="83"/>
      <c r="M13" s="85" t="s">
        <v>30</v>
      </c>
      <c r="N13" s="82"/>
      <c r="O13" s="82"/>
      <c r="P13" s="82"/>
      <c r="Q13" s="85"/>
      <c r="R13" s="82"/>
      <c r="S13" s="85"/>
      <c r="T13" s="85"/>
      <c r="U13" s="85"/>
      <c r="V13" s="85"/>
    </row>
    <row r="14" s="46" customFormat="true" ht="24.75" hidden="false" customHeight="true" outlineLevel="0" collapsed="false">
      <c r="A14" s="48" t="s">
        <v>32</v>
      </c>
      <c r="B14" s="82"/>
      <c r="C14" s="82"/>
      <c r="D14" s="82"/>
      <c r="E14" s="83"/>
      <c r="F14" s="83"/>
      <c r="G14" s="84"/>
      <c r="H14" s="83"/>
      <c r="I14" s="83"/>
      <c r="J14" s="83"/>
      <c r="K14" s="83"/>
      <c r="M14" s="85" t="s">
        <v>32</v>
      </c>
      <c r="N14" s="82"/>
      <c r="O14" s="82"/>
      <c r="P14" s="82"/>
      <c r="Q14" s="85"/>
      <c r="R14" s="82"/>
      <c r="S14" s="85"/>
      <c r="T14" s="85"/>
      <c r="U14" s="85"/>
      <c r="V14" s="85"/>
    </row>
    <row r="15" s="46" customFormat="true" ht="24.75" hidden="false" customHeight="true" outlineLevel="0" collapsed="false">
      <c r="A15" s="48" t="s">
        <v>34</v>
      </c>
      <c r="B15" s="82"/>
      <c r="C15" s="82"/>
      <c r="D15" s="82"/>
      <c r="E15" s="83"/>
      <c r="F15" s="83"/>
      <c r="G15" s="84"/>
      <c r="H15" s="83"/>
      <c r="I15" s="83"/>
      <c r="J15" s="83"/>
      <c r="K15" s="83"/>
      <c r="M15" s="85" t="s">
        <v>34</v>
      </c>
      <c r="N15" s="82"/>
      <c r="O15" s="82"/>
      <c r="P15" s="82"/>
      <c r="Q15" s="85"/>
      <c r="R15" s="82"/>
      <c r="S15" s="85"/>
      <c r="T15" s="85"/>
      <c r="U15" s="85"/>
      <c r="V15" s="85"/>
    </row>
    <row r="16" s="46" customFormat="true" ht="24.75" hidden="false" customHeight="true" outlineLevel="0" collapsed="false">
      <c r="A16" s="48" t="s">
        <v>36</v>
      </c>
      <c r="B16" s="82"/>
      <c r="C16" s="82"/>
      <c r="D16" s="82"/>
      <c r="E16" s="83"/>
      <c r="F16" s="83"/>
      <c r="G16" s="84"/>
      <c r="H16" s="83"/>
      <c r="I16" s="83"/>
      <c r="J16" s="83"/>
      <c r="K16" s="83"/>
      <c r="M16" s="85" t="s">
        <v>36</v>
      </c>
      <c r="N16" s="82"/>
      <c r="O16" s="82"/>
      <c r="P16" s="82"/>
      <c r="Q16" s="85"/>
      <c r="R16" s="82"/>
      <c r="S16" s="85"/>
      <c r="T16" s="85"/>
      <c r="U16" s="85"/>
      <c r="V16" s="85"/>
    </row>
    <row r="17" s="46" customFormat="true" ht="24.75" hidden="false" customHeight="true" outlineLevel="0" collapsed="false">
      <c r="A17" s="48" t="s">
        <v>38</v>
      </c>
      <c r="B17" s="82"/>
      <c r="C17" s="82"/>
      <c r="D17" s="82"/>
      <c r="E17" s="83"/>
      <c r="F17" s="83"/>
      <c r="G17" s="84"/>
      <c r="H17" s="83"/>
      <c r="I17" s="83"/>
      <c r="J17" s="83"/>
      <c r="K17" s="83"/>
      <c r="M17" s="85" t="s">
        <v>38</v>
      </c>
      <c r="N17" s="82"/>
      <c r="O17" s="82"/>
      <c r="P17" s="82"/>
      <c r="Q17" s="85"/>
      <c r="R17" s="82"/>
      <c r="S17" s="85"/>
      <c r="T17" s="85"/>
      <c r="U17" s="85"/>
      <c r="V17" s="85"/>
    </row>
    <row r="18" s="46" customFormat="true" ht="24.75" hidden="false" customHeight="true" outlineLevel="0" collapsed="false">
      <c r="A18" s="48" t="s">
        <v>40</v>
      </c>
      <c r="B18" s="82"/>
      <c r="C18" s="82"/>
      <c r="D18" s="82"/>
      <c r="E18" s="83"/>
      <c r="F18" s="83"/>
      <c r="G18" s="84"/>
      <c r="H18" s="83"/>
      <c r="I18" s="83"/>
      <c r="J18" s="83"/>
      <c r="K18" s="83"/>
      <c r="M18" s="85" t="s">
        <v>40</v>
      </c>
      <c r="N18" s="82"/>
      <c r="O18" s="82"/>
      <c r="P18" s="82"/>
      <c r="Q18" s="85"/>
      <c r="R18" s="82"/>
      <c r="S18" s="85"/>
      <c r="T18" s="85"/>
      <c r="U18" s="85"/>
      <c r="V18" s="85"/>
    </row>
    <row r="19" s="46" customFormat="true" ht="24.75" hidden="false" customHeight="true" outlineLevel="0" collapsed="false">
      <c r="A19" s="48" t="s">
        <v>42</v>
      </c>
      <c r="B19" s="82"/>
      <c r="C19" s="82"/>
      <c r="D19" s="82"/>
      <c r="E19" s="83"/>
      <c r="F19" s="83"/>
      <c r="G19" s="84"/>
      <c r="H19" s="83"/>
      <c r="I19" s="83"/>
      <c r="J19" s="83"/>
      <c r="K19" s="83"/>
      <c r="M19" s="85" t="s">
        <v>42</v>
      </c>
      <c r="N19" s="82"/>
      <c r="O19" s="82"/>
      <c r="P19" s="82"/>
      <c r="Q19" s="85"/>
      <c r="R19" s="82"/>
      <c r="S19" s="85"/>
      <c r="T19" s="85"/>
      <c r="U19" s="85"/>
      <c r="V19" s="85"/>
    </row>
    <row r="20" s="46" customFormat="true" ht="24.75" hidden="false" customHeight="true" outlineLevel="0" collapsed="false">
      <c r="A20" s="48" t="s">
        <v>44</v>
      </c>
      <c r="B20" s="82"/>
      <c r="C20" s="82"/>
      <c r="D20" s="82"/>
      <c r="E20" s="83"/>
      <c r="F20" s="83"/>
      <c r="G20" s="84"/>
      <c r="H20" s="83"/>
      <c r="I20" s="83"/>
      <c r="J20" s="83"/>
      <c r="K20" s="83"/>
      <c r="M20" s="85" t="s">
        <v>44</v>
      </c>
      <c r="N20" s="82"/>
      <c r="O20" s="82"/>
      <c r="P20" s="82"/>
      <c r="Q20" s="85"/>
      <c r="R20" s="82"/>
      <c r="S20" s="85"/>
      <c r="T20" s="85"/>
      <c r="U20" s="85"/>
      <c r="V20" s="85"/>
    </row>
    <row r="21" s="46" customFormat="true" ht="24.75" hidden="false" customHeight="true" outlineLevel="0" collapsed="false">
      <c r="A21" s="48" t="s">
        <v>46</v>
      </c>
      <c r="B21" s="82"/>
      <c r="C21" s="82"/>
      <c r="D21" s="82"/>
      <c r="E21" s="83"/>
      <c r="F21" s="83"/>
      <c r="G21" s="84"/>
      <c r="H21" s="83"/>
      <c r="I21" s="83"/>
      <c r="J21" s="83"/>
      <c r="K21" s="83"/>
      <c r="M21" s="85" t="s">
        <v>46</v>
      </c>
      <c r="N21" s="82"/>
      <c r="O21" s="82"/>
      <c r="P21" s="82"/>
      <c r="Q21" s="85"/>
      <c r="R21" s="82"/>
      <c r="S21" s="85"/>
      <c r="T21" s="85"/>
      <c r="U21" s="85"/>
      <c r="V21" s="85"/>
    </row>
    <row r="22" s="46" customFormat="true" ht="24.75" hidden="false" customHeight="true" outlineLevel="0" collapsed="false">
      <c r="A22" s="48" t="s">
        <v>47</v>
      </c>
      <c r="B22" s="82"/>
      <c r="C22" s="82"/>
      <c r="D22" s="82"/>
      <c r="E22" s="83"/>
      <c r="F22" s="83"/>
      <c r="G22" s="84"/>
      <c r="H22" s="83"/>
      <c r="I22" s="83"/>
      <c r="J22" s="83"/>
      <c r="K22" s="83"/>
      <c r="M22" s="85" t="s">
        <v>47</v>
      </c>
      <c r="N22" s="82"/>
      <c r="O22" s="82"/>
      <c r="P22" s="82"/>
      <c r="Q22" s="85"/>
      <c r="R22" s="82"/>
      <c r="S22" s="85"/>
      <c r="T22" s="85"/>
      <c r="U22" s="85"/>
      <c r="V22" s="85"/>
    </row>
    <row r="23" s="46" customFormat="true" ht="24.75" hidden="false" customHeight="true" outlineLevel="0" collapsed="false">
      <c r="A23" s="48" t="s">
        <v>48</v>
      </c>
      <c r="B23" s="82"/>
      <c r="C23" s="82"/>
      <c r="D23" s="82"/>
      <c r="E23" s="83"/>
      <c r="F23" s="83"/>
      <c r="G23" s="84"/>
      <c r="H23" s="83"/>
      <c r="I23" s="83"/>
      <c r="J23" s="83"/>
      <c r="K23" s="83"/>
      <c r="M23" s="85" t="s">
        <v>48</v>
      </c>
      <c r="N23" s="82"/>
      <c r="O23" s="82"/>
      <c r="P23" s="82"/>
      <c r="Q23" s="85"/>
      <c r="R23" s="82"/>
      <c r="S23" s="85"/>
      <c r="T23" s="85"/>
      <c r="U23" s="85"/>
      <c r="V23" s="85"/>
    </row>
    <row r="24" s="46" customFormat="true" ht="24.75" hidden="false" customHeight="true" outlineLevel="0" collapsed="false">
      <c r="A24" s="48" t="s">
        <v>50</v>
      </c>
      <c r="B24" s="82"/>
      <c r="C24" s="82"/>
      <c r="D24" s="82"/>
      <c r="E24" s="83"/>
      <c r="F24" s="83"/>
      <c r="G24" s="84"/>
      <c r="H24" s="83"/>
      <c r="I24" s="83"/>
      <c r="J24" s="83"/>
      <c r="K24" s="83"/>
      <c r="M24" s="85" t="s">
        <v>50</v>
      </c>
      <c r="N24" s="82"/>
      <c r="O24" s="82"/>
      <c r="P24" s="82"/>
      <c r="Q24" s="85"/>
      <c r="R24" s="82"/>
      <c r="S24" s="85"/>
      <c r="T24" s="85"/>
      <c r="U24" s="85"/>
      <c r="V24" s="85"/>
    </row>
    <row r="25" s="46" customFormat="true" ht="24.75" hidden="false" customHeight="true" outlineLevel="0" collapsed="false">
      <c r="A25" s="48" t="s">
        <v>52</v>
      </c>
      <c r="B25" s="82"/>
      <c r="C25" s="82"/>
      <c r="D25" s="82"/>
      <c r="E25" s="83"/>
      <c r="F25" s="83"/>
      <c r="G25" s="84"/>
      <c r="H25" s="83"/>
      <c r="I25" s="83"/>
      <c r="J25" s="83"/>
      <c r="K25" s="83"/>
      <c r="M25" s="85" t="s">
        <v>52</v>
      </c>
      <c r="N25" s="82"/>
      <c r="O25" s="82"/>
      <c r="P25" s="82"/>
      <c r="Q25" s="85"/>
      <c r="R25" s="82"/>
      <c r="S25" s="85"/>
      <c r="T25" s="85"/>
      <c r="U25" s="85"/>
      <c r="V25" s="85"/>
    </row>
    <row r="26" s="46" customFormat="true" ht="24.75" hidden="false" customHeight="true" outlineLevel="0" collapsed="false">
      <c r="A26" s="48" t="s">
        <v>54</v>
      </c>
      <c r="B26" s="82"/>
      <c r="C26" s="82"/>
      <c r="D26" s="82"/>
      <c r="E26" s="83"/>
      <c r="F26" s="83"/>
      <c r="G26" s="84"/>
      <c r="H26" s="83"/>
      <c r="I26" s="83"/>
      <c r="J26" s="83"/>
      <c r="K26" s="83"/>
      <c r="M26" s="85" t="s">
        <v>54</v>
      </c>
      <c r="N26" s="82"/>
      <c r="O26" s="82"/>
      <c r="P26" s="82"/>
      <c r="Q26" s="85"/>
      <c r="R26" s="82"/>
      <c r="S26" s="85"/>
      <c r="T26" s="85"/>
      <c r="U26" s="85"/>
      <c r="V26" s="85"/>
    </row>
    <row r="27" s="46" customFormat="true" ht="24.75" hidden="false" customHeight="true" outlineLevel="0" collapsed="false">
      <c r="A27" s="48" t="s">
        <v>56</v>
      </c>
      <c r="B27" s="82"/>
      <c r="C27" s="82"/>
      <c r="D27" s="82"/>
      <c r="E27" s="83"/>
      <c r="F27" s="83"/>
      <c r="G27" s="84"/>
      <c r="H27" s="83"/>
      <c r="I27" s="83"/>
      <c r="J27" s="83"/>
      <c r="K27" s="83"/>
      <c r="M27" s="85" t="s">
        <v>56</v>
      </c>
      <c r="N27" s="82"/>
      <c r="O27" s="82"/>
      <c r="P27" s="82"/>
      <c r="Q27" s="85"/>
      <c r="R27" s="82"/>
      <c r="S27" s="85"/>
      <c r="T27" s="85"/>
      <c r="U27" s="85"/>
      <c r="V27" s="85"/>
    </row>
    <row r="28" s="46" customFormat="true" ht="24.75" hidden="false" customHeight="true" outlineLevel="0" collapsed="false">
      <c r="A28" s="48" t="s">
        <v>58</v>
      </c>
      <c r="B28" s="82"/>
      <c r="C28" s="82"/>
      <c r="D28" s="82"/>
      <c r="E28" s="83"/>
      <c r="F28" s="83"/>
      <c r="G28" s="84"/>
      <c r="H28" s="83"/>
      <c r="I28" s="83"/>
      <c r="J28" s="83"/>
      <c r="K28" s="83"/>
      <c r="M28" s="85" t="s">
        <v>58</v>
      </c>
      <c r="N28" s="82"/>
      <c r="O28" s="82"/>
      <c r="P28" s="82"/>
      <c r="Q28" s="85"/>
      <c r="R28" s="82"/>
      <c r="S28" s="85"/>
      <c r="T28" s="85"/>
      <c r="U28" s="85"/>
      <c r="V28" s="85"/>
    </row>
    <row r="29" s="46" customFormat="true" ht="24.75" hidden="false" customHeight="true" outlineLevel="0" collapsed="false">
      <c r="A29" s="48" t="s">
        <v>60</v>
      </c>
      <c r="B29" s="82"/>
      <c r="C29" s="82"/>
      <c r="D29" s="82"/>
      <c r="E29" s="83"/>
      <c r="F29" s="83"/>
      <c r="G29" s="84"/>
      <c r="H29" s="83"/>
      <c r="I29" s="83"/>
      <c r="J29" s="83"/>
      <c r="K29" s="83"/>
      <c r="M29" s="85" t="s">
        <v>60</v>
      </c>
      <c r="N29" s="82"/>
      <c r="O29" s="82"/>
      <c r="P29" s="82"/>
      <c r="Q29" s="85"/>
      <c r="R29" s="82"/>
      <c r="S29" s="85"/>
      <c r="T29" s="85"/>
      <c r="U29" s="85"/>
      <c r="V29" s="85"/>
    </row>
    <row r="30" s="46" customFormat="true" ht="24.75" hidden="false" customHeight="true" outlineLevel="0" collapsed="false">
      <c r="A30" s="48" t="s">
        <v>61</v>
      </c>
      <c r="B30" s="82"/>
      <c r="C30" s="82"/>
      <c r="D30" s="82"/>
      <c r="E30" s="83"/>
      <c r="F30" s="83"/>
      <c r="G30" s="84"/>
      <c r="H30" s="83"/>
      <c r="I30" s="83"/>
      <c r="J30" s="83"/>
      <c r="K30" s="83"/>
      <c r="M30" s="85" t="s">
        <v>61</v>
      </c>
      <c r="N30" s="82"/>
      <c r="O30" s="82"/>
      <c r="P30" s="82"/>
      <c r="Q30" s="85"/>
      <c r="R30" s="82"/>
      <c r="S30" s="85"/>
      <c r="T30" s="85"/>
      <c r="U30" s="85"/>
      <c r="V30" s="85"/>
    </row>
    <row r="31" s="46" customFormat="true" ht="24.75" hidden="false" customHeight="true" outlineLevel="0" collapsed="false">
      <c r="A31" s="48" t="s">
        <v>63</v>
      </c>
      <c r="B31" s="82"/>
      <c r="C31" s="82"/>
      <c r="D31" s="82"/>
      <c r="E31" s="83"/>
      <c r="F31" s="83"/>
      <c r="G31" s="84"/>
      <c r="H31" s="83"/>
      <c r="I31" s="83"/>
      <c r="J31" s="83"/>
      <c r="K31" s="83"/>
      <c r="M31" s="85" t="s">
        <v>63</v>
      </c>
      <c r="N31" s="82"/>
      <c r="O31" s="82"/>
      <c r="P31" s="82"/>
      <c r="Q31" s="85"/>
      <c r="R31" s="82"/>
      <c r="S31" s="85"/>
      <c r="T31" s="85"/>
      <c r="U31" s="85"/>
      <c r="V31" s="85"/>
    </row>
    <row r="32" s="46" customFormat="true" ht="24.75" hidden="false" customHeight="true" outlineLevel="0" collapsed="false">
      <c r="A32" s="48" t="s">
        <v>65</v>
      </c>
      <c r="B32" s="82"/>
      <c r="C32" s="82"/>
      <c r="D32" s="82"/>
      <c r="E32" s="83"/>
      <c r="F32" s="83"/>
      <c r="G32" s="84"/>
      <c r="H32" s="83"/>
      <c r="I32" s="83"/>
      <c r="J32" s="83"/>
      <c r="K32" s="83"/>
      <c r="M32" s="85" t="s">
        <v>65</v>
      </c>
      <c r="N32" s="82"/>
      <c r="O32" s="82"/>
      <c r="P32" s="82"/>
      <c r="Q32" s="85"/>
      <c r="R32" s="82"/>
      <c r="S32" s="85"/>
      <c r="T32" s="85"/>
      <c r="U32" s="85"/>
      <c r="V32" s="85"/>
    </row>
    <row r="33" s="46" customFormat="true" ht="24.75" hidden="false" customHeight="true" outlineLevel="0" collapsed="false">
      <c r="A33" s="48" t="s">
        <v>66</v>
      </c>
      <c r="B33" s="82"/>
      <c r="C33" s="82"/>
      <c r="D33" s="82"/>
      <c r="E33" s="83"/>
      <c r="F33" s="83"/>
      <c r="G33" s="84"/>
      <c r="H33" s="83"/>
      <c r="I33" s="83"/>
      <c r="J33" s="83"/>
      <c r="K33" s="83"/>
      <c r="M33" s="86" t="s">
        <v>66</v>
      </c>
      <c r="N33" s="87"/>
      <c r="O33" s="87"/>
      <c r="P33" s="87"/>
      <c r="Q33" s="86"/>
      <c r="R33" s="87"/>
      <c r="S33" s="86"/>
      <c r="T33" s="86"/>
      <c r="U33" s="86"/>
      <c r="V33" s="86"/>
    </row>
    <row r="34" s="46" customFormat="true" ht="24.75" hidden="false" customHeight="true" outlineLevel="0" collapsed="false">
      <c r="A34" s="48" t="s">
        <v>68</v>
      </c>
      <c r="B34" s="82"/>
      <c r="C34" s="82"/>
      <c r="D34" s="82"/>
      <c r="E34" s="83"/>
      <c r="F34" s="83"/>
      <c r="G34" s="84"/>
      <c r="H34" s="83"/>
      <c r="I34" s="83"/>
      <c r="J34" s="83"/>
      <c r="K34" s="83"/>
      <c r="Q34" s="56"/>
      <c r="S34" s="56"/>
      <c r="T34" s="56"/>
      <c r="U34" s="56"/>
      <c r="V34" s="56"/>
    </row>
    <row r="35" s="46" customFormat="true" ht="24.75" hidden="false" customHeight="true" outlineLevel="0" collapsed="false">
      <c r="A35" s="48" t="s">
        <v>69</v>
      </c>
      <c r="B35" s="82"/>
      <c r="C35" s="82"/>
      <c r="D35" s="82"/>
      <c r="E35" s="83"/>
      <c r="F35" s="83"/>
      <c r="G35" s="84"/>
      <c r="H35" s="83"/>
      <c r="I35" s="83"/>
      <c r="J35" s="83"/>
      <c r="K35" s="83"/>
      <c r="Q35" s="56"/>
      <c r="S35" s="56"/>
      <c r="T35" s="56"/>
      <c r="U35" s="56"/>
      <c r="V35" s="56"/>
    </row>
    <row r="36" s="46" customFormat="true" ht="24.75" hidden="false" customHeight="true" outlineLevel="0" collapsed="false">
      <c r="A36" s="48" t="s">
        <v>71</v>
      </c>
      <c r="B36" s="82"/>
      <c r="C36" s="82"/>
      <c r="D36" s="82"/>
      <c r="E36" s="83"/>
      <c r="F36" s="83"/>
      <c r="G36" s="84"/>
      <c r="H36" s="83"/>
      <c r="I36" s="83"/>
      <c r="J36" s="83"/>
      <c r="K36" s="83"/>
      <c r="Q36" s="56"/>
      <c r="S36" s="56"/>
      <c r="T36" s="56"/>
      <c r="U36" s="56"/>
      <c r="V36" s="56"/>
    </row>
    <row r="37" s="46" customFormat="true" ht="24.75" hidden="false" customHeight="true" outlineLevel="0" collapsed="false">
      <c r="A37" s="48" t="s">
        <v>73</v>
      </c>
      <c r="B37" s="82"/>
      <c r="C37" s="82"/>
      <c r="D37" s="82"/>
      <c r="E37" s="83"/>
      <c r="F37" s="83"/>
      <c r="G37" s="84"/>
      <c r="H37" s="83"/>
      <c r="I37" s="83"/>
      <c r="J37" s="83"/>
      <c r="K37" s="83"/>
      <c r="Q37" s="56"/>
      <c r="S37" s="56"/>
      <c r="T37" s="56"/>
      <c r="U37" s="56"/>
      <c r="V37" s="56"/>
    </row>
    <row r="38" s="46" customFormat="true" ht="24.75" hidden="false" customHeight="true" outlineLevel="0" collapsed="false">
      <c r="A38" s="48" t="s">
        <v>74</v>
      </c>
      <c r="B38" s="82"/>
      <c r="C38" s="82"/>
      <c r="D38" s="82"/>
      <c r="E38" s="83"/>
      <c r="F38" s="83"/>
      <c r="G38" s="84"/>
      <c r="H38" s="83"/>
      <c r="I38" s="83"/>
      <c r="J38" s="83"/>
      <c r="K38" s="83"/>
      <c r="Q38" s="56"/>
      <c r="S38" s="56"/>
      <c r="T38" s="56"/>
      <c r="U38" s="56"/>
      <c r="V38" s="56"/>
    </row>
    <row r="39" s="46" customFormat="true" ht="24.75" hidden="false" customHeight="true" outlineLevel="0" collapsed="false">
      <c r="A39" s="48" t="s">
        <v>76</v>
      </c>
      <c r="B39" s="82"/>
      <c r="C39" s="82"/>
      <c r="D39" s="82"/>
      <c r="E39" s="83"/>
      <c r="F39" s="83"/>
      <c r="G39" s="84"/>
      <c r="H39" s="83"/>
      <c r="I39" s="83"/>
      <c r="J39" s="83"/>
      <c r="K39" s="83"/>
      <c r="Q39" s="56"/>
      <c r="S39" s="56"/>
      <c r="T39" s="56"/>
      <c r="U39" s="56"/>
      <c r="V39" s="56"/>
    </row>
    <row r="40" s="46" customFormat="true" ht="24.75" hidden="false" customHeight="true" outlineLevel="0" collapsed="false">
      <c r="A40" s="48" t="s">
        <v>77</v>
      </c>
      <c r="B40" s="82"/>
      <c r="C40" s="82"/>
      <c r="D40" s="82"/>
      <c r="E40" s="83"/>
      <c r="F40" s="83"/>
      <c r="G40" s="84"/>
      <c r="H40" s="83"/>
      <c r="I40" s="83"/>
      <c r="J40" s="83"/>
      <c r="K40" s="83"/>
      <c r="Q40" s="56"/>
      <c r="S40" s="56"/>
      <c r="T40" s="56"/>
      <c r="U40" s="56"/>
      <c r="V40" s="56"/>
    </row>
    <row r="41" s="46" customFormat="true" ht="24.75" hidden="false" customHeight="true" outlineLevel="0" collapsed="false">
      <c r="A41" s="48" t="s">
        <v>78</v>
      </c>
      <c r="B41" s="82"/>
      <c r="C41" s="82"/>
      <c r="D41" s="82"/>
      <c r="E41" s="83"/>
      <c r="F41" s="83"/>
      <c r="G41" s="84"/>
      <c r="H41" s="83"/>
      <c r="I41" s="83"/>
      <c r="J41" s="83"/>
      <c r="K41" s="83"/>
      <c r="Q41" s="56"/>
      <c r="S41" s="56"/>
      <c r="T41" s="56"/>
      <c r="U41" s="56"/>
      <c r="V41" s="56"/>
    </row>
    <row r="42" s="46" customFormat="true" ht="24.75" hidden="false" customHeight="true" outlineLevel="0" collapsed="false">
      <c r="A42" s="48" t="s">
        <v>79</v>
      </c>
      <c r="B42" s="82"/>
      <c r="C42" s="82"/>
      <c r="D42" s="82"/>
      <c r="E42" s="83"/>
      <c r="F42" s="83"/>
      <c r="G42" s="84"/>
      <c r="H42" s="83"/>
      <c r="I42" s="83"/>
      <c r="J42" s="83"/>
      <c r="K42" s="83"/>
      <c r="Q42" s="56"/>
      <c r="S42" s="56"/>
      <c r="T42" s="56"/>
      <c r="U42" s="56"/>
      <c r="V42" s="56"/>
    </row>
    <row r="43" s="46" customFormat="true" ht="24.75" hidden="false" customHeight="true" outlineLevel="0" collapsed="false">
      <c r="A43" s="48" t="s">
        <v>80</v>
      </c>
      <c r="B43" s="82"/>
      <c r="C43" s="82"/>
      <c r="D43" s="82"/>
      <c r="E43" s="83"/>
      <c r="F43" s="83"/>
      <c r="G43" s="84"/>
      <c r="H43" s="83"/>
      <c r="I43" s="83"/>
      <c r="J43" s="83"/>
      <c r="K43" s="83"/>
      <c r="Q43" s="56"/>
      <c r="S43" s="56"/>
      <c r="T43" s="56"/>
      <c r="U43" s="56"/>
      <c r="V43" s="56"/>
    </row>
    <row r="44" s="46" customFormat="true" ht="24.75" hidden="false" customHeight="true" outlineLevel="0" collapsed="false">
      <c r="A44" s="48" t="s">
        <v>81</v>
      </c>
      <c r="B44" s="82"/>
      <c r="C44" s="82"/>
      <c r="D44" s="82"/>
      <c r="E44" s="83"/>
      <c r="F44" s="83"/>
      <c r="G44" s="84"/>
      <c r="H44" s="83"/>
      <c r="I44" s="83"/>
      <c r="J44" s="83"/>
      <c r="K44" s="83"/>
      <c r="Q44" s="56"/>
      <c r="S44" s="56"/>
      <c r="T44" s="56"/>
      <c r="U44" s="56"/>
      <c r="V44" s="56"/>
    </row>
    <row r="45" s="46" customFormat="true" ht="24.75" hidden="false" customHeight="true" outlineLevel="0" collapsed="false">
      <c r="A45" s="48" t="s">
        <v>83</v>
      </c>
      <c r="B45" s="82"/>
      <c r="C45" s="82"/>
      <c r="D45" s="82"/>
      <c r="E45" s="83"/>
      <c r="F45" s="83"/>
      <c r="G45" s="84"/>
      <c r="H45" s="83"/>
      <c r="I45" s="83"/>
      <c r="J45" s="83"/>
      <c r="K45" s="83"/>
      <c r="Q45" s="56"/>
      <c r="S45" s="56"/>
      <c r="T45" s="56"/>
      <c r="U45" s="56"/>
      <c r="V45" s="56"/>
    </row>
    <row r="46" s="46" customFormat="true" ht="24.75" hidden="false" customHeight="true" outlineLevel="0" collapsed="false">
      <c r="A46" s="48" t="s">
        <v>85</v>
      </c>
      <c r="B46" s="82"/>
      <c r="C46" s="82"/>
      <c r="D46" s="82"/>
      <c r="E46" s="83"/>
      <c r="F46" s="83"/>
      <c r="G46" s="84"/>
      <c r="H46" s="83"/>
      <c r="I46" s="83"/>
      <c r="J46" s="83"/>
      <c r="K46" s="83"/>
      <c r="Q46" s="56"/>
      <c r="S46" s="56"/>
      <c r="T46" s="56"/>
      <c r="U46" s="56"/>
      <c r="V46" s="56"/>
    </row>
    <row r="47" s="46" customFormat="true" ht="24.75" hidden="false" customHeight="true" outlineLevel="0" collapsed="false">
      <c r="A47" s="48" t="s">
        <v>87</v>
      </c>
      <c r="B47" s="82"/>
      <c r="C47" s="82"/>
      <c r="D47" s="82"/>
      <c r="E47" s="83"/>
      <c r="F47" s="83"/>
      <c r="G47" s="84"/>
      <c r="H47" s="83"/>
      <c r="I47" s="83"/>
      <c r="J47" s="83"/>
      <c r="K47" s="83"/>
      <c r="Q47" s="56"/>
      <c r="S47" s="56"/>
      <c r="T47" s="56"/>
      <c r="U47" s="56"/>
      <c r="V47" s="56"/>
    </row>
    <row r="48" s="46" customFormat="true" ht="24.75" hidden="false" customHeight="true" outlineLevel="0" collapsed="false">
      <c r="A48" s="48" t="s">
        <v>88</v>
      </c>
      <c r="B48" s="82"/>
      <c r="C48" s="82"/>
      <c r="D48" s="82"/>
      <c r="E48" s="83"/>
      <c r="F48" s="83"/>
      <c r="G48" s="84"/>
      <c r="H48" s="83"/>
      <c r="I48" s="83"/>
      <c r="J48" s="83"/>
      <c r="K48" s="83"/>
      <c r="Q48" s="56"/>
      <c r="S48" s="56"/>
      <c r="T48" s="56"/>
      <c r="U48" s="56"/>
      <c r="V48" s="56"/>
    </row>
    <row r="49" s="46" customFormat="true" ht="24.75" hidden="false" customHeight="true" outlineLevel="0" collapsed="false">
      <c r="A49" s="48" t="s">
        <v>90</v>
      </c>
      <c r="B49" s="82"/>
      <c r="C49" s="82"/>
      <c r="D49" s="82"/>
      <c r="E49" s="83"/>
      <c r="F49" s="83"/>
      <c r="G49" s="84"/>
      <c r="H49" s="83"/>
      <c r="I49" s="83"/>
      <c r="J49" s="83"/>
      <c r="K49" s="83"/>
      <c r="Q49" s="56"/>
      <c r="S49" s="56"/>
      <c r="T49" s="56"/>
      <c r="U49" s="56"/>
      <c r="V49" s="56"/>
    </row>
    <row r="50" s="46" customFormat="true" ht="24.75" hidden="false" customHeight="true" outlineLevel="0" collapsed="false">
      <c r="A50" s="48" t="s">
        <v>92</v>
      </c>
      <c r="B50" s="82"/>
      <c r="C50" s="82"/>
      <c r="D50" s="82"/>
      <c r="E50" s="83"/>
      <c r="F50" s="83"/>
      <c r="G50" s="84"/>
      <c r="H50" s="83"/>
      <c r="I50" s="83"/>
      <c r="J50" s="83"/>
      <c r="K50" s="83"/>
      <c r="Q50" s="56"/>
      <c r="S50" s="56"/>
      <c r="T50" s="56"/>
      <c r="U50" s="56"/>
      <c r="V50" s="56"/>
    </row>
    <row r="51" s="46" customFormat="true" ht="24.75" hidden="false" customHeight="true" outlineLevel="0" collapsed="false">
      <c r="A51" s="48" t="s">
        <v>93</v>
      </c>
      <c r="B51" s="82"/>
      <c r="C51" s="82"/>
      <c r="D51" s="82"/>
      <c r="E51" s="83"/>
      <c r="F51" s="83"/>
      <c r="G51" s="84"/>
      <c r="H51" s="83"/>
      <c r="I51" s="83"/>
      <c r="J51" s="83"/>
      <c r="K51" s="83"/>
      <c r="Q51" s="56"/>
      <c r="S51" s="56"/>
      <c r="T51" s="56"/>
      <c r="U51" s="56"/>
      <c r="V51" s="56"/>
    </row>
    <row r="52" s="46" customFormat="true" ht="24.75" hidden="false" customHeight="true" outlineLevel="0" collapsed="false">
      <c r="A52" s="48" t="s">
        <v>94</v>
      </c>
      <c r="B52" s="82"/>
      <c r="C52" s="82"/>
      <c r="D52" s="82"/>
      <c r="E52" s="83"/>
      <c r="F52" s="83"/>
      <c r="G52" s="84"/>
      <c r="H52" s="83"/>
      <c r="I52" s="83"/>
      <c r="J52" s="83"/>
      <c r="K52" s="83"/>
      <c r="Q52" s="56"/>
      <c r="S52" s="56"/>
      <c r="T52" s="56"/>
      <c r="U52" s="56"/>
      <c r="V52" s="56"/>
    </row>
    <row r="53" s="46" customFormat="true" ht="24.75" hidden="false" customHeight="true" outlineLevel="0" collapsed="false">
      <c r="A53" s="48" t="s">
        <v>95</v>
      </c>
      <c r="B53" s="82"/>
      <c r="C53" s="82"/>
      <c r="D53" s="82"/>
      <c r="E53" s="83"/>
      <c r="F53" s="83"/>
      <c r="G53" s="84"/>
      <c r="H53" s="83"/>
      <c r="I53" s="83"/>
      <c r="J53" s="83"/>
      <c r="K53" s="83"/>
      <c r="Q53" s="56"/>
      <c r="S53" s="56"/>
      <c r="T53" s="56"/>
      <c r="U53" s="56"/>
      <c r="V53" s="56"/>
    </row>
    <row r="54" s="46" customFormat="true" ht="24.75" hidden="false" customHeight="true" outlineLevel="0" collapsed="false">
      <c r="A54" s="48" t="s">
        <v>96</v>
      </c>
      <c r="B54" s="82"/>
      <c r="C54" s="82"/>
      <c r="D54" s="82"/>
      <c r="E54" s="83"/>
      <c r="F54" s="83"/>
      <c r="G54" s="84"/>
      <c r="H54" s="83"/>
      <c r="I54" s="83"/>
      <c r="J54" s="83"/>
      <c r="K54" s="83"/>
      <c r="Q54" s="56"/>
      <c r="S54" s="56"/>
      <c r="T54" s="56"/>
      <c r="U54" s="56"/>
      <c r="V54" s="56"/>
    </row>
    <row r="55" s="46" customFormat="true" ht="24.75" hidden="false" customHeight="true" outlineLevel="0" collapsed="false">
      <c r="A55" s="48" t="s">
        <v>97</v>
      </c>
      <c r="B55" s="82"/>
      <c r="C55" s="82"/>
      <c r="D55" s="82"/>
      <c r="E55" s="83"/>
      <c r="F55" s="83"/>
      <c r="G55" s="84"/>
      <c r="H55" s="83"/>
      <c r="I55" s="83"/>
      <c r="J55" s="83"/>
      <c r="K55" s="83"/>
      <c r="Q55" s="56"/>
      <c r="S55" s="56"/>
      <c r="T55" s="56"/>
      <c r="U55" s="56"/>
      <c r="V55" s="56"/>
    </row>
    <row r="56" s="46" customFormat="true" ht="24.75" hidden="false" customHeight="true" outlineLevel="0" collapsed="false">
      <c r="A56" s="48" t="s">
        <v>98</v>
      </c>
      <c r="B56" s="82"/>
      <c r="C56" s="82"/>
      <c r="D56" s="82"/>
      <c r="E56" s="83"/>
      <c r="F56" s="83"/>
      <c r="G56" s="84"/>
      <c r="H56" s="83"/>
      <c r="I56" s="83"/>
      <c r="J56" s="83"/>
      <c r="K56" s="83"/>
      <c r="Q56" s="56"/>
      <c r="S56" s="56"/>
      <c r="T56" s="56"/>
      <c r="U56" s="56"/>
      <c r="V56" s="56"/>
    </row>
    <row r="57" s="46" customFormat="true" ht="24.75" hidden="false" customHeight="true" outlineLevel="0" collapsed="false">
      <c r="A57" s="48" t="s">
        <v>99</v>
      </c>
      <c r="B57" s="82"/>
      <c r="C57" s="82"/>
      <c r="D57" s="82"/>
      <c r="E57" s="83"/>
      <c r="F57" s="83"/>
      <c r="G57" s="84"/>
      <c r="H57" s="83"/>
      <c r="I57" s="83"/>
      <c r="J57" s="83"/>
      <c r="K57" s="83"/>
      <c r="Q57" s="56"/>
      <c r="S57" s="56"/>
      <c r="T57" s="56"/>
      <c r="U57" s="56"/>
      <c r="V57" s="56"/>
    </row>
    <row r="58" s="46" customFormat="true" ht="24.75" hidden="false" customHeight="true" outlineLevel="0" collapsed="false">
      <c r="A58" s="48" t="s">
        <v>100</v>
      </c>
      <c r="B58" s="82"/>
      <c r="C58" s="82"/>
      <c r="D58" s="82"/>
      <c r="E58" s="83"/>
      <c r="F58" s="83"/>
      <c r="G58" s="84"/>
      <c r="H58" s="83"/>
      <c r="I58" s="83"/>
      <c r="J58" s="83"/>
      <c r="K58" s="83"/>
      <c r="Q58" s="56"/>
      <c r="S58" s="56"/>
      <c r="T58" s="56"/>
      <c r="U58" s="56"/>
      <c r="V58" s="56"/>
    </row>
    <row r="59" s="46" customFormat="true" ht="24.75" hidden="false" customHeight="true" outlineLevel="0" collapsed="false">
      <c r="A59" s="48" t="s">
        <v>101</v>
      </c>
      <c r="B59" s="82"/>
      <c r="C59" s="82"/>
      <c r="D59" s="82"/>
      <c r="E59" s="83"/>
      <c r="F59" s="83"/>
      <c r="G59" s="84"/>
      <c r="H59" s="83"/>
      <c r="I59" s="83"/>
      <c r="J59" s="83"/>
      <c r="K59" s="83"/>
      <c r="Q59" s="56"/>
      <c r="S59" s="56"/>
      <c r="T59" s="56"/>
      <c r="U59" s="56"/>
      <c r="V59" s="56"/>
    </row>
    <row r="60" s="46" customFormat="true" ht="24.75" hidden="false" customHeight="true" outlineLevel="0" collapsed="false">
      <c r="A60" s="48" t="s">
        <v>102</v>
      </c>
      <c r="B60" s="82"/>
      <c r="C60" s="82"/>
      <c r="D60" s="82"/>
      <c r="E60" s="83"/>
      <c r="F60" s="83"/>
      <c r="G60" s="84"/>
      <c r="H60" s="83"/>
      <c r="I60" s="83"/>
      <c r="J60" s="83"/>
      <c r="K60" s="83"/>
      <c r="Q60" s="56"/>
      <c r="S60" s="56"/>
      <c r="T60" s="56"/>
      <c r="U60" s="56"/>
      <c r="V60" s="56"/>
    </row>
    <row r="61" s="46" customFormat="true" ht="24.75" hidden="false" customHeight="true" outlineLevel="0" collapsed="false">
      <c r="A61" s="48" t="s">
        <v>103</v>
      </c>
      <c r="B61" s="82"/>
      <c r="C61" s="82"/>
      <c r="D61" s="82"/>
      <c r="E61" s="83"/>
      <c r="F61" s="83"/>
      <c r="G61" s="84"/>
      <c r="H61" s="83"/>
      <c r="I61" s="83"/>
      <c r="J61" s="83"/>
      <c r="K61" s="83"/>
      <c r="Q61" s="56"/>
      <c r="S61" s="56"/>
      <c r="T61" s="56"/>
      <c r="U61" s="56"/>
      <c r="V61" s="56"/>
    </row>
    <row r="62" s="46" customFormat="true" ht="24.75" hidden="false" customHeight="true" outlineLevel="0" collapsed="false">
      <c r="A62" s="48" t="s">
        <v>104</v>
      </c>
      <c r="B62" s="82"/>
      <c r="C62" s="82"/>
      <c r="D62" s="82"/>
      <c r="E62" s="83"/>
      <c r="F62" s="83"/>
      <c r="G62" s="84"/>
      <c r="H62" s="83"/>
      <c r="I62" s="83"/>
      <c r="J62" s="83"/>
      <c r="K62" s="83"/>
      <c r="Q62" s="56"/>
      <c r="S62" s="56"/>
      <c r="T62" s="56"/>
      <c r="U62" s="56"/>
      <c r="V62" s="56"/>
    </row>
    <row r="63" s="46" customFormat="true" ht="24.75" hidden="false" customHeight="true" outlineLevel="0" collapsed="false">
      <c r="A63" s="48" t="s">
        <v>105</v>
      </c>
      <c r="B63" s="82"/>
      <c r="C63" s="82"/>
      <c r="D63" s="82"/>
      <c r="E63" s="83"/>
      <c r="F63" s="83"/>
      <c r="G63" s="84"/>
      <c r="H63" s="83"/>
      <c r="I63" s="83"/>
      <c r="J63" s="83"/>
      <c r="K63" s="83"/>
      <c r="Q63" s="56"/>
      <c r="S63" s="56"/>
      <c r="T63" s="56"/>
      <c r="U63" s="56"/>
      <c r="V63" s="56"/>
    </row>
    <row r="64" s="46" customFormat="true" ht="24.75" hidden="false" customHeight="true" outlineLevel="0" collapsed="false">
      <c r="A64" s="48" t="s">
        <v>106</v>
      </c>
      <c r="B64" s="82"/>
      <c r="C64" s="82"/>
      <c r="D64" s="82"/>
      <c r="E64" s="83"/>
      <c r="F64" s="83"/>
      <c r="G64" s="84"/>
      <c r="H64" s="83"/>
      <c r="I64" s="83"/>
      <c r="J64" s="83"/>
      <c r="K64" s="83"/>
      <c r="Q64" s="56"/>
      <c r="S64" s="56"/>
      <c r="T64" s="56"/>
      <c r="U64" s="56"/>
      <c r="V64" s="56"/>
    </row>
    <row r="65" s="46" customFormat="true" ht="24.75" hidden="false" customHeight="true" outlineLevel="0" collapsed="false">
      <c r="A65" s="48" t="s">
        <v>107</v>
      </c>
      <c r="B65" s="82"/>
      <c r="C65" s="82"/>
      <c r="D65" s="82"/>
      <c r="E65" s="83"/>
      <c r="F65" s="83"/>
      <c r="G65" s="84"/>
      <c r="H65" s="83"/>
      <c r="I65" s="83"/>
      <c r="J65" s="83"/>
      <c r="K65" s="83"/>
      <c r="Q65" s="56"/>
      <c r="S65" s="56"/>
      <c r="T65" s="56"/>
      <c r="U65" s="56"/>
      <c r="V65" s="56"/>
    </row>
    <row r="66" s="46" customFormat="true" ht="24.75" hidden="false" customHeight="true" outlineLevel="0" collapsed="false">
      <c r="A66" s="48" t="s">
        <v>108</v>
      </c>
      <c r="B66" s="82"/>
      <c r="C66" s="82"/>
      <c r="D66" s="82"/>
      <c r="E66" s="83"/>
      <c r="F66" s="83"/>
      <c r="G66" s="84"/>
      <c r="H66" s="83"/>
      <c r="I66" s="83"/>
      <c r="J66" s="83"/>
      <c r="K66" s="83"/>
      <c r="Q66" s="56"/>
      <c r="S66" s="56"/>
      <c r="T66" s="56"/>
      <c r="U66" s="56"/>
      <c r="V66" s="56"/>
    </row>
    <row r="67" s="46" customFormat="true" ht="24.75" hidden="false" customHeight="true" outlineLevel="0" collapsed="false">
      <c r="A67" s="48" t="s">
        <v>109</v>
      </c>
      <c r="B67" s="82"/>
      <c r="C67" s="82"/>
      <c r="D67" s="82"/>
      <c r="E67" s="83"/>
      <c r="F67" s="83"/>
      <c r="G67" s="84"/>
      <c r="H67" s="83"/>
      <c r="I67" s="83"/>
      <c r="J67" s="83"/>
      <c r="K67" s="83"/>
      <c r="Q67" s="56"/>
      <c r="S67" s="56"/>
      <c r="T67" s="56"/>
      <c r="U67" s="56"/>
      <c r="V67" s="56"/>
    </row>
    <row r="68" s="46" customFormat="true" ht="24.75" hidden="false" customHeight="true" outlineLevel="0" collapsed="false">
      <c r="A68" s="48" t="s">
        <v>110</v>
      </c>
      <c r="B68" s="82"/>
      <c r="C68" s="82"/>
      <c r="D68" s="82"/>
      <c r="E68" s="83"/>
      <c r="F68" s="83"/>
      <c r="G68" s="84"/>
      <c r="H68" s="83"/>
      <c r="I68" s="83"/>
      <c r="J68" s="83"/>
      <c r="K68" s="83"/>
      <c r="Q68" s="56"/>
      <c r="S68" s="56"/>
      <c r="T68" s="56"/>
      <c r="U68" s="56"/>
      <c r="V68" s="56"/>
    </row>
    <row r="69" s="46" customFormat="true" ht="24.75" hidden="false" customHeight="true" outlineLevel="0" collapsed="false">
      <c r="A69" s="48" t="s">
        <v>111</v>
      </c>
      <c r="B69" s="82"/>
      <c r="C69" s="82"/>
      <c r="D69" s="82"/>
      <c r="E69" s="83"/>
      <c r="F69" s="83"/>
      <c r="G69" s="84"/>
      <c r="H69" s="83"/>
      <c r="I69" s="83"/>
      <c r="J69" s="83"/>
      <c r="K69" s="83"/>
      <c r="Q69" s="56"/>
      <c r="S69" s="56"/>
      <c r="T69" s="56"/>
      <c r="U69" s="56"/>
      <c r="V69" s="56"/>
    </row>
    <row r="70" s="46" customFormat="true" ht="24.75" hidden="false" customHeight="true" outlineLevel="0" collapsed="false">
      <c r="A70" s="48" t="s">
        <v>112</v>
      </c>
      <c r="B70" s="82"/>
      <c r="C70" s="82"/>
      <c r="D70" s="82"/>
      <c r="E70" s="83"/>
      <c r="F70" s="83"/>
      <c r="G70" s="84"/>
      <c r="H70" s="83"/>
      <c r="I70" s="83"/>
      <c r="J70" s="83"/>
      <c r="K70" s="83"/>
      <c r="Q70" s="56"/>
      <c r="S70" s="56"/>
      <c r="T70" s="56"/>
      <c r="U70" s="56"/>
      <c r="V70" s="56"/>
    </row>
    <row r="71" s="46" customFormat="true" ht="24.75" hidden="false" customHeight="true" outlineLevel="0" collapsed="false">
      <c r="A71" s="48" t="s">
        <v>113</v>
      </c>
      <c r="B71" s="82"/>
      <c r="C71" s="82"/>
      <c r="D71" s="82"/>
      <c r="E71" s="83"/>
      <c r="F71" s="83"/>
      <c r="G71" s="84"/>
      <c r="H71" s="83"/>
      <c r="I71" s="83"/>
      <c r="J71" s="83"/>
      <c r="K71" s="83"/>
      <c r="Q71" s="56"/>
      <c r="S71" s="56"/>
      <c r="T71" s="56"/>
      <c r="U71" s="56"/>
      <c r="V71" s="56"/>
    </row>
    <row r="72" s="46" customFormat="true" ht="24.75" hidden="false" customHeight="true" outlineLevel="0" collapsed="false">
      <c r="A72" s="48" t="s">
        <v>114</v>
      </c>
      <c r="B72" s="82"/>
      <c r="C72" s="82"/>
      <c r="D72" s="82"/>
      <c r="E72" s="83"/>
      <c r="F72" s="83"/>
      <c r="G72" s="84"/>
      <c r="H72" s="83"/>
      <c r="I72" s="83"/>
      <c r="J72" s="83"/>
      <c r="K72" s="83"/>
      <c r="Q72" s="56"/>
      <c r="S72" s="56"/>
      <c r="T72" s="56"/>
      <c r="U72" s="56"/>
      <c r="V72" s="56"/>
    </row>
    <row r="73" s="46" customFormat="true" ht="24.75" hidden="false" customHeight="true" outlineLevel="0" collapsed="false">
      <c r="A73" s="48" t="s">
        <v>115</v>
      </c>
      <c r="B73" s="82"/>
      <c r="C73" s="82"/>
      <c r="D73" s="82"/>
      <c r="E73" s="83"/>
      <c r="F73" s="83"/>
      <c r="G73" s="84"/>
      <c r="H73" s="83"/>
      <c r="I73" s="83"/>
      <c r="J73" s="83"/>
      <c r="K73" s="83"/>
      <c r="Q73" s="56"/>
      <c r="S73" s="56"/>
      <c r="T73" s="56"/>
      <c r="U73" s="56"/>
      <c r="V73" s="56"/>
    </row>
    <row r="74" s="46" customFormat="true" ht="24.75" hidden="false" customHeight="true" outlineLevel="0" collapsed="false">
      <c r="A74" s="48" t="s">
        <v>116</v>
      </c>
      <c r="B74" s="82"/>
      <c r="C74" s="82"/>
      <c r="D74" s="82"/>
      <c r="E74" s="83"/>
      <c r="F74" s="83"/>
      <c r="G74" s="84"/>
      <c r="H74" s="83"/>
      <c r="I74" s="83"/>
      <c r="J74" s="83"/>
      <c r="K74" s="83"/>
      <c r="Q74" s="56"/>
      <c r="S74" s="56"/>
      <c r="T74" s="56"/>
      <c r="U74" s="56"/>
      <c r="V74" s="56"/>
    </row>
    <row r="75" s="46" customFormat="true" ht="24.75" hidden="false" customHeight="true" outlineLevel="0" collapsed="false">
      <c r="A75" s="48" t="s">
        <v>117</v>
      </c>
      <c r="B75" s="82"/>
      <c r="C75" s="82"/>
      <c r="D75" s="82"/>
      <c r="E75" s="83"/>
      <c r="F75" s="83"/>
      <c r="G75" s="84"/>
      <c r="H75" s="83"/>
      <c r="I75" s="83"/>
      <c r="J75" s="83"/>
      <c r="K75" s="83"/>
      <c r="Q75" s="56"/>
      <c r="S75" s="56"/>
      <c r="T75" s="56"/>
      <c r="U75" s="56"/>
      <c r="V75" s="56"/>
    </row>
    <row r="76" s="46" customFormat="true" ht="24.75" hidden="false" customHeight="true" outlineLevel="0" collapsed="false">
      <c r="A76" s="48" t="s">
        <v>118</v>
      </c>
      <c r="B76" s="82"/>
      <c r="C76" s="82"/>
      <c r="D76" s="82"/>
      <c r="E76" s="83"/>
      <c r="F76" s="83"/>
      <c r="G76" s="84"/>
      <c r="H76" s="83"/>
      <c r="I76" s="83"/>
      <c r="J76" s="83"/>
      <c r="K76" s="83"/>
      <c r="Q76" s="56"/>
      <c r="S76" s="56"/>
      <c r="T76" s="56"/>
      <c r="U76" s="56"/>
      <c r="V76" s="56"/>
    </row>
    <row r="77" s="46" customFormat="true" ht="24.75" hidden="false" customHeight="true" outlineLevel="0" collapsed="false">
      <c r="A77" s="48" t="s">
        <v>119</v>
      </c>
      <c r="B77" s="82"/>
      <c r="C77" s="82"/>
      <c r="D77" s="82"/>
      <c r="E77" s="83"/>
      <c r="F77" s="83"/>
      <c r="G77" s="84"/>
      <c r="H77" s="83"/>
      <c r="I77" s="83"/>
      <c r="J77" s="83"/>
      <c r="K77" s="83"/>
      <c r="Q77" s="56"/>
      <c r="S77" s="56"/>
      <c r="T77" s="56"/>
      <c r="U77" s="56"/>
      <c r="V77" s="56"/>
    </row>
    <row r="78" s="46" customFormat="true" ht="24.75" hidden="false" customHeight="true" outlineLevel="0" collapsed="false">
      <c r="A78" s="48" t="s">
        <v>120</v>
      </c>
      <c r="B78" s="82"/>
      <c r="C78" s="82"/>
      <c r="D78" s="82"/>
      <c r="E78" s="83"/>
      <c r="F78" s="83"/>
      <c r="G78" s="84"/>
      <c r="H78" s="83"/>
      <c r="I78" s="83"/>
      <c r="J78" s="83"/>
      <c r="K78" s="83"/>
      <c r="Q78" s="56"/>
      <c r="S78" s="56"/>
      <c r="T78" s="56"/>
      <c r="U78" s="56"/>
      <c r="V78" s="56"/>
    </row>
    <row r="79" s="46" customFormat="true" ht="24.75" hidden="false" customHeight="true" outlineLevel="0" collapsed="false">
      <c r="A79" s="48" t="s">
        <v>121</v>
      </c>
      <c r="B79" s="82"/>
      <c r="C79" s="82"/>
      <c r="D79" s="82"/>
      <c r="E79" s="83"/>
      <c r="F79" s="83"/>
      <c r="G79" s="84"/>
      <c r="H79" s="83"/>
      <c r="I79" s="83"/>
      <c r="J79" s="83"/>
      <c r="K79" s="83"/>
      <c r="Q79" s="56"/>
      <c r="S79" s="56"/>
      <c r="T79" s="56"/>
      <c r="U79" s="56"/>
      <c r="V79" s="56"/>
    </row>
    <row r="80" s="46" customFormat="true" ht="24.75" hidden="false" customHeight="true" outlineLevel="0" collapsed="false">
      <c r="A80" s="48" t="s">
        <v>122</v>
      </c>
      <c r="B80" s="82"/>
      <c r="C80" s="82"/>
      <c r="D80" s="82"/>
      <c r="E80" s="83"/>
      <c r="F80" s="83"/>
      <c r="G80" s="84"/>
      <c r="H80" s="83"/>
      <c r="I80" s="83"/>
      <c r="J80" s="83"/>
      <c r="K80" s="83"/>
      <c r="Q80" s="56"/>
      <c r="S80" s="56"/>
      <c r="T80" s="56"/>
      <c r="U80" s="56"/>
      <c r="V80" s="56"/>
    </row>
    <row r="81" s="46" customFormat="true" ht="24.75" hidden="false" customHeight="true" outlineLevel="0" collapsed="false">
      <c r="A81" s="48" t="s">
        <v>123</v>
      </c>
      <c r="B81" s="82"/>
      <c r="C81" s="82"/>
      <c r="D81" s="82"/>
      <c r="E81" s="83"/>
      <c r="F81" s="83"/>
      <c r="G81" s="84"/>
      <c r="H81" s="83"/>
      <c r="I81" s="83"/>
      <c r="J81" s="83"/>
      <c r="K81" s="83"/>
      <c r="Q81" s="56"/>
      <c r="S81" s="56"/>
      <c r="T81" s="56"/>
      <c r="U81" s="56"/>
      <c r="V81" s="56"/>
    </row>
    <row r="82" s="46" customFormat="true" ht="24.75" hidden="false" customHeight="true" outlineLevel="0" collapsed="false">
      <c r="A82" s="48" t="s">
        <v>124</v>
      </c>
      <c r="B82" s="82"/>
      <c r="C82" s="82"/>
      <c r="D82" s="82"/>
      <c r="E82" s="83"/>
      <c r="F82" s="83"/>
      <c r="G82" s="84"/>
      <c r="H82" s="83"/>
      <c r="I82" s="83"/>
      <c r="J82" s="83"/>
      <c r="K82" s="83"/>
      <c r="Q82" s="56"/>
      <c r="S82" s="56"/>
      <c r="T82" s="56"/>
      <c r="U82" s="56"/>
      <c r="V82" s="56"/>
    </row>
    <row r="83" s="46" customFormat="true" ht="24.75" hidden="false" customHeight="true" outlineLevel="0" collapsed="false">
      <c r="A83" s="48" t="s">
        <v>125</v>
      </c>
      <c r="B83" s="82"/>
      <c r="C83" s="82"/>
      <c r="D83" s="82"/>
      <c r="E83" s="83"/>
      <c r="F83" s="83"/>
      <c r="G83" s="84"/>
      <c r="H83" s="83"/>
      <c r="I83" s="83"/>
      <c r="J83" s="83"/>
      <c r="K83" s="83"/>
      <c r="Q83" s="56"/>
      <c r="S83" s="56"/>
      <c r="T83" s="56"/>
      <c r="U83" s="56"/>
      <c r="V83" s="56"/>
    </row>
    <row r="84" s="46" customFormat="true" ht="24.75" hidden="false" customHeight="true" outlineLevel="0" collapsed="false">
      <c r="A84" s="48" t="s">
        <v>126</v>
      </c>
      <c r="B84" s="82"/>
      <c r="C84" s="82"/>
      <c r="D84" s="82"/>
      <c r="E84" s="83"/>
      <c r="F84" s="83"/>
      <c r="G84" s="84"/>
      <c r="H84" s="83"/>
      <c r="I84" s="83"/>
      <c r="J84" s="83"/>
      <c r="K84" s="83"/>
      <c r="Q84" s="56"/>
      <c r="S84" s="56"/>
      <c r="T84" s="56"/>
      <c r="U84" s="56"/>
      <c r="V84" s="56"/>
    </row>
    <row r="85" s="46" customFormat="true" ht="24.75" hidden="false" customHeight="true" outlineLevel="0" collapsed="false">
      <c r="A85" s="48" t="s">
        <v>127</v>
      </c>
      <c r="B85" s="82"/>
      <c r="C85" s="82"/>
      <c r="D85" s="82"/>
      <c r="E85" s="83"/>
      <c r="F85" s="83"/>
      <c r="G85" s="84"/>
      <c r="H85" s="83"/>
      <c r="I85" s="83"/>
      <c r="J85" s="83"/>
      <c r="K85" s="83"/>
      <c r="Q85" s="56"/>
      <c r="S85" s="56"/>
      <c r="T85" s="56"/>
      <c r="U85" s="56"/>
      <c r="V85" s="56"/>
    </row>
    <row r="86" s="46" customFormat="true" ht="24.75" hidden="false" customHeight="true" outlineLevel="0" collapsed="false">
      <c r="A86" s="48" t="s">
        <v>128</v>
      </c>
      <c r="B86" s="82"/>
      <c r="C86" s="82"/>
      <c r="D86" s="82"/>
      <c r="E86" s="83"/>
      <c r="F86" s="83"/>
      <c r="G86" s="84"/>
      <c r="H86" s="83"/>
      <c r="I86" s="83"/>
      <c r="J86" s="83"/>
      <c r="K86" s="83"/>
      <c r="Q86" s="56"/>
      <c r="S86" s="56"/>
      <c r="T86" s="56"/>
      <c r="U86" s="56"/>
      <c r="V86" s="56"/>
    </row>
    <row r="87" s="46" customFormat="true" ht="24.75" hidden="false" customHeight="true" outlineLevel="0" collapsed="false">
      <c r="A87" s="48" t="s">
        <v>129</v>
      </c>
      <c r="B87" s="82"/>
      <c r="C87" s="82"/>
      <c r="D87" s="82"/>
      <c r="E87" s="83"/>
      <c r="F87" s="83"/>
      <c r="G87" s="84"/>
      <c r="H87" s="83"/>
      <c r="I87" s="83"/>
      <c r="J87" s="83"/>
      <c r="K87" s="83"/>
      <c r="Q87" s="56"/>
      <c r="S87" s="56"/>
      <c r="T87" s="56"/>
      <c r="U87" s="56"/>
      <c r="V87" s="56"/>
    </row>
    <row r="88" s="46" customFormat="true" ht="24.75" hidden="false" customHeight="true" outlineLevel="0" collapsed="false">
      <c r="A88" s="48" t="s">
        <v>130</v>
      </c>
      <c r="B88" s="82"/>
      <c r="C88" s="82"/>
      <c r="D88" s="82"/>
      <c r="E88" s="83"/>
      <c r="F88" s="83"/>
      <c r="G88" s="84"/>
      <c r="H88" s="83"/>
      <c r="I88" s="83"/>
      <c r="J88" s="83"/>
      <c r="K88" s="83"/>
      <c r="Q88" s="56"/>
      <c r="S88" s="56"/>
      <c r="T88" s="56"/>
      <c r="U88" s="56"/>
      <c r="V88" s="56"/>
    </row>
    <row r="89" s="46" customFormat="true" ht="24.75" hidden="false" customHeight="true" outlineLevel="0" collapsed="false">
      <c r="A89" s="48" t="s">
        <v>131</v>
      </c>
      <c r="B89" s="82"/>
      <c r="C89" s="82"/>
      <c r="D89" s="82"/>
      <c r="E89" s="83"/>
      <c r="F89" s="83"/>
      <c r="G89" s="84"/>
      <c r="H89" s="83"/>
      <c r="I89" s="83"/>
      <c r="J89" s="83"/>
      <c r="K89" s="83"/>
      <c r="Q89" s="56"/>
      <c r="S89" s="56"/>
      <c r="T89" s="56"/>
      <c r="U89" s="56"/>
      <c r="V89" s="56"/>
    </row>
    <row r="90" s="46" customFormat="true" ht="24.75" hidden="false" customHeight="true" outlineLevel="0" collapsed="false">
      <c r="A90" s="48" t="s">
        <v>132</v>
      </c>
      <c r="B90" s="82"/>
      <c r="C90" s="82"/>
      <c r="D90" s="82"/>
      <c r="E90" s="83"/>
      <c r="F90" s="83"/>
      <c r="G90" s="84"/>
      <c r="H90" s="83"/>
      <c r="I90" s="83"/>
      <c r="J90" s="83"/>
      <c r="K90" s="83"/>
      <c r="Q90" s="56"/>
      <c r="S90" s="56"/>
      <c r="T90" s="56"/>
      <c r="U90" s="56"/>
      <c r="V90" s="56"/>
    </row>
    <row r="91" s="46" customFormat="true" ht="24.75" hidden="false" customHeight="true" outlineLevel="0" collapsed="false">
      <c r="A91" s="48" t="s">
        <v>133</v>
      </c>
      <c r="B91" s="82"/>
      <c r="C91" s="82"/>
      <c r="D91" s="82"/>
      <c r="E91" s="83"/>
      <c r="F91" s="83"/>
      <c r="G91" s="84"/>
      <c r="H91" s="83"/>
      <c r="I91" s="83"/>
      <c r="J91" s="83"/>
      <c r="K91" s="83"/>
      <c r="Q91" s="56"/>
      <c r="S91" s="56"/>
      <c r="T91" s="56"/>
      <c r="U91" s="56"/>
      <c r="V91" s="56"/>
    </row>
    <row r="92" s="46" customFormat="true" ht="24.75" hidden="false" customHeight="true" outlineLevel="0" collapsed="false">
      <c r="A92" s="48" t="s">
        <v>134</v>
      </c>
      <c r="B92" s="82"/>
      <c r="C92" s="82"/>
      <c r="D92" s="82"/>
      <c r="E92" s="83"/>
      <c r="F92" s="83"/>
      <c r="G92" s="84"/>
      <c r="H92" s="83"/>
      <c r="I92" s="83"/>
      <c r="J92" s="83"/>
      <c r="K92" s="83"/>
      <c r="Q92" s="56"/>
      <c r="S92" s="56"/>
      <c r="T92" s="56"/>
      <c r="U92" s="56"/>
      <c r="V92" s="56"/>
    </row>
    <row r="93" s="46" customFormat="true" ht="24.75" hidden="false" customHeight="true" outlineLevel="0" collapsed="false">
      <c r="A93" s="48" t="s">
        <v>135</v>
      </c>
      <c r="B93" s="82"/>
      <c r="C93" s="82"/>
      <c r="D93" s="82"/>
      <c r="E93" s="83"/>
      <c r="F93" s="83"/>
      <c r="G93" s="84"/>
      <c r="H93" s="83"/>
      <c r="I93" s="83"/>
      <c r="J93" s="83"/>
      <c r="K93" s="83"/>
      <c r="Q93" s="56"/>
      <c r="S93" s="56"/>
      <c r="T93" s="56"/>
      <c r="U93" s="56"/>
      <c r="V93" s="56"/>
    </row>
    <row r="94" s="46" customFormat="true" ht="24.75" hidden="false" customHeight="true" outlineLevel="0" collapsed="false">
      <c r="A94" s="48" t="s">
        <v>136</v>
      </c>
      <c r="B94" s="82"/>
      <c r="C94" s="82"/>
      <c r="D94" s="82"/>
      <c r="E94" s="83"/>
      <c r="F94" s="83"/>
      <c r="G94" s="84"/>
      <c r="H94" s="83"/>
      <c r="I94" s="83"/>
      <c r="J94" s="83"/>
      <c r="K94" s="83"/>
      <c r="Q94" s="56"/>
      <c r="S94" s="56"/>
      <c r="T94" s="56"/>
      <c r="U94" s="56"/>
      <c r="V94" s="56"/>
    </row>
    <row r="95" s="46" customFormat="true" ht="24.75" hidden="false" customHeight="true" outlineLevel="0" collapsed="false">
      <c r="A95" s="48" t="s">
        <v>137</v>
      </c>
      <c r="B95" s="82"/>
      <c r="C95" s="82"/>
      <c r="D95" s="82"/>
      <c r="E95" s="83"/>
      <c r="F95" s="83"/>
      <c r="G95" s="84"/>
      <c r="H95" s="83"/>
      <c r="I95" s="83"/>
      <c r="J95" s="83"/>
      <c r="K95" s="83"/>
      <c r="Q95" s="56"/>
      <c r="S95" s="56"/>
      <c r="T95" s="56"/>
      <c r="U95" s="56"/>
      <c r="V95" s="56"/>
    </row>
    <row r="96" s="46" customFormat="true" ht="24.75" hidden="false" customHeight="true" outlineLevel="0" collapsed="false">
      <c r="A96" s="48" t="s">
        <v>138</v>
      </c>
      <c r="B96" s="82"/>
      <c r="C96" s="82"/>
      <c r="D96" s="82"/>
      <c r="E96" s="83"/>
      <c r="F96" s="83"/>
      <c r="G96" s="84"/>
      <c r="H96" s="83"/>
      <c r="I96" s="83"/>
      <c r="J96" s="83"/>
      <c r="K96" s="83"/>
      <c r="Q96" s="56"/>
      <c r="S96" s="56"/>
      <c r="T96" s="56"/>
      <c r="U96" s="56"/>
      <c r="V96" s="56"/>
    </row>
    <row r="97" s="46" customFormat="true" ht="24.75" hidden="false" customHeight="true" outlineLevel="0" collapsed="false">
      <c r="A97" s="48" t="s">
        <v>139</v>
      </c>
      <c r="B97" s="82"/>
      <c r="C97" s="82"/>
      <c r="D97" s="82"/>
      <c r="E97" s="83"/>
      <c r="F97" s="83"/>
      <c r="G97" s="84"/>
      <c r="H97" s="83"/>
      <c r="I97" s="83"/>
      <c r="J97" s="83"/>
      <c r="K97" s="83"/>
      <c r="Q97" s="56"/>
      <c r="S97" s="56"/>
      <c r="T97" s="56"/>
      <c r="U97" s="56"/>
      <c r="V97" s="56"/>
    </row>
    <row r="98" s="46" customFormat="true" ht="24.75" hidden="false" customHeight="true" outlineLevel="0" collapsed="false">
      <c r="A98" s="48" t="s">
        <v>140</v>
      </c>
      <c r="B98" s="82"/>
      <c r="C98" s="82"/>
      <c r="D98" s="82"/>
      <c r="E98" s="83"/>
      <c r="F98" s="83"/>
      <c r="G98" s="84"/>
      <c r="H98" s="83"/>
      <c r="I98" s="83"/>
      <c r="J98" s="83"/>
      <c r="K98" s="83"/>
      <c r="Q98" s="56"/>
      <c r="S98" s="56"/>
      <c r="T98" s="56"/>
      <c r="U98" s="56"/>
      <c r="V98" s="56"/>
    </row>
    <row r="99" s="46" customFormat="true" ht="24.75" hidden="false" customHeight="true" outlineLevel="0" collapsed="false">
      <c r="A99" s="48" t="s">
        <v>141</v>
      </c>
      <c r="B99" s="82"/>
      <c r="C99" s="82"/>
      <c r="D99" s="82"/>
      <c r="E99" s="83"/>
      <c r="F99" s="83"/>
      <c r="G99" s="84"/>
      <c r="H99" s="83"/>
      <c r="I99" s="83"/>
      <c r="J99" s="83"/>
      <c r="K99" s="83"/>
      <c r="Q99" s="56"/>
      <c r="S99" s="56"/>
      <c r="T99" s="56"/>
      <c r="U99" s="56"/>
      <c r="V99" s="56"/>
    </row>
    <row r="100" s="46" customFormat="true" ht="24.75" hidden="false" customHeight="true" outlineLevel="0" collapsed="false">
      <c r="A100" s="48" t="s">
        <v>142</v>
      </c>
      <c r="B100" s="82"/>
      <c r="C100" s="82"/>
      <c r="D100" s="82"/>
      <c r="E100" s="83"/>
      <c r="F100" s="83"/>
      <c r="G100" s="84"/>
      <c r="H100" s="83"/>
      <c r="I100" s="83"/>
      <c r="J100" s="83"/>
      <c r="K100" s="83"/>
      <c r="Q100" s="56"/>
      <c r="S100" s="56"/>
      <c r="T100" s="56"/>
      <c r="U100" s="56"/>
      <c r="V100" s="56"/>
    </row>
    <row r="101" s="46" customFormat="true" ht="24.75" hidden="false" customHeight="true" outlineLevel="0" collapsed="false">
      <c r="A101" s="48" t="s">
        <v>143</v>
      </c>
      <c r="B101" s="87"/>
      <c r="C101" s="87"/>
      <c r="D101" s="87"/>
      <c r="E101" s="88"/>
      <c r="F101" s="88"/>
      <c r="G101" s="89"/>
      <c r="H101" s="88"/>
      <c r="I101" s="88"/>
      <c r="J101" s="88"/>
      <c r="K101" s="88"/>
      <c r="Q101" s="56"/>
      <c r="S101" s="56"/>
      <c r="T101" s="56"/>
      <c r="U101" s="56"/>
      <c r="V101" s="56"/>
    </row>
  </sheetData>
  <sheetProtection algorithmName="SHA-512" hashValue="IxDzK5l72E8LuPz5CRYbfpRFxFFNQ/O91RhhNCqN/ujQDkG9VcjJSq+Osbh2uq1N1Jk/X5AaiYwdOgzyplHLNA==" saltValue="rrcJ21AcOa1IZtyVhWA8TQ==" spinCount="100000" sheet="true" objects="true" scenarios="true"/>
  <mergeCells count="4">
    <mergeCell ref="A1:K1"/>
    <mergeCell ref="M1:V1"/>
    <mergeCell ref="B2:G2"/>
    <mergeCell ref="H2:K2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101"/>
  <sheetViews>
    <sheetView showFormulas="false" showGridLines="true" showRowColHeaders="true" showZeros="true" rightToLeft="false" tabSelected="false" showOutlineSymbols="true" defaultGridColor="true" view="normal" topLeftCell="A1" colorId="64" zoomScale="70" zoomScaleNormal="70" zoomScalePageLayoutView="100" workbookViewId="0">
      <selection pane="topLeft" activeCell="I13" activeCellId="0" sqref="I13"/>
    </sheetView>
  </sheetViews>
  <sheetFormatPr defaultColWidth="8.453125" defaultRowHeight="12.75" customHeight="false" zeroHeight="false" outlineLevelRow="0" outlineLevelCol="0"/>
  <cols>
    <col collapsed="false" customWidth="true" hidden="false" outlineLevel="0" max="1" min="1" style="4" width="11.33"/>
    <col collapsed="false" customWidth="true" hidden="false" outlineLevel="0" max="2" min="2" style="4" width="12.44"/>
    <col collapsed="false" customWidth="true" hidden="false" outlineLevel="0" max="3" min="3" style="4" width="16"/>
    <col collapsed="false" customWidth="true" hidden="false" outlineLevel="0" max="4" min="4" style="4" width="18.44"/>
    <col collapsed="false" customWidth="true" hidden="false" outlineLevel="0" max="5" min="5" style="29" width="13.56"/>
    <col collapsed="false" customWidth="true" hidden="false" outlineLevel="0" max="6" min="6" style="1" width="8.56"/>
    <col collapsed="false" customWidth="true" hidden="false" outlineLevel="0" max="7" min="7" style="4" width="25"/>
    <col collapsed="false" customWidth="true" hidden="false" outlineLevel="0" max="8" min="8" style="1" width="17"/>
    <col collapsed="false" customWidth="true" hidden="false" outlineLevel="0" max="9" min="9" style="1" width="14.44"/>
    <col collapsed="false" customWidth="true" hidden="false" outlineLevel="0" max="10" min="10" style="1" width="16.33"/>
    <col collapsed="false" customWidth="true" hidden="false" outlineLevel="0" max="11" min="11" style="29" width="18.44"/>
    <col collapsed="false" customWidth="true" hidden="false" outlineLevel="0" max="13" min="13" style="4" width="11.56"/>
    <col collapsed="false" customWidth="true" hidden="false" outlineLevel="0" max="14" min="14" style="4" width="18.67"/>
    <col collapsed="false" customWidth="true" hidden="true" outlineLevel="0" max="15" min="15" style="4" width="11.53"/>
    <col collapsed="false" customWidth="true" hidden="false" outlineLevel="0" max="16" min="16" style="4" width="7.11"/>
    <col collapsed="false" customWidth="true" hidden="false" outlineLevel="0" max="17" min="17" style="1" width="7"/>
    <col collapsed="false" customWidth="true" hidden="true" outlineLevel="0" max="18" min="18" style="4" width="1.56"/>
    <col collapsed="false" customWidth="true" hidden="false" outlineLevel="0" max="19" min="19" style="1" width="15.88"/>
    <col collapsed="false" customWidth="true" hidden="false" outlineLevel="0" max="20" min="20" style="1" width="14.11"/>
    <col collapsed="false" customWidth="true" hidden="false" outlineLevel="0" max="21" min="21" style="1" width="14.44"/>
    <col collapsed="false" customWidth="true" hidden="false" outlineLevel="0" max="22" min="22" style="1" width="21.44"/>
  </cols>
  <sheetData>
    <row r="1" customFormat="false" ht="96.75" hidden="false" customHeight="true" outlineLevel="0" collapsed="false">
      <c r="A1" s="30" t="s">
        <v>145</v>
      </c>
      <c r="B1" s="30"/>
      <c r="C1" s="30"/>
      <c r="D1" s="30"/>
      <c r="E1" s="30"/>
      <c r="F1" s="30"/>
      <c r="G1" s="30"/>
      <c r="H1" s="30"/>
      <c r="I1" s="30"/>
      <c r="J1" s="30"/>
      <c r="K1" s="30"/>
      <c r="M1" s="31" t="s">
        <v>146</v>
      </c>
      <c r="N1" s="31"/>
      <c r="O1" s="31"/>
      <c r="P1" s="31"/>
      <c r="Q1" s="31"/>
      <c r="R1" s="31"/>
      <c r="S1" s="31"/>
      <c r="T1" s="31"/>
      <c r="U1" s="31"/>
      <c r="V1" s="31"/>
    </row>
    <row r="2" customFormat="false" ht="51" hidden="false" customHeight="true" outlineLevel="0" collapsed="false">
      <c r="A2" s="30"/>
      <c r="B2" s="32" t="str">
        <f aca="false">'Startovní listina'!A2</f>
        <v>Košatka</v>
      </c>
      <c r="C2" s="32"/>
      <c r="D2" s="32"/>
      <c r="E2" s="32"/>
      <c r="F2" s="32"/>
      <c r="G2" s="32"/>
      <c r="H2" s="32" t="n">
        <f aca="false">'Startovní listina'!G2</f>
        <v>46214</v>
      </c>
      <c r="I2" s="32"/>
      <c r="J2" s="32"/>
      <c r="K2" s="32"/>
      <c r="M2" s="33"/>
      <c r="N2" s="34"/>
      <c r="O2" s="34"/>
      <c r="P2" s="34"/>
      <c r="Q2" s="34"/>
      <c r="R2" s="34"/>
      <c r="S2" s="34"/>
      <c r="T2" s="34"/>
      <c r="U2" s="34"/>
      <c r="V2" s="34"/>
    </row>
    <row r="3" s="15" customFormat="true" ht="82.5" hidden="false" customHeight="true" outlineLevel="0" collapsed="false">
      <c r="A3" s="9" t="s">
        <v>147</v>
      </c>
      <c r="B3" s="9" t="s">
        <v>1</v>
      </c>
      <c r="C3" s="9" t="s">
        <v>148</v>
      </c>
      <c r="D3" s="9" t="s">
        <v>149</v>
      </c>
      <c r="E3" s="9"/>
      <c r="F3" s="9" t="s">
        <v>150</v>
      </c>
      <c r="G3" s="9" t="s">
        <v>151</v>
      </c>
      <c r="H3" s="9" t="s">
        <v>152</v>
      </c>
      <c r="I3" s="35" t="s">
        <v>8</v>
      </c>
      <c r="J3" s="35" t="s">
        <v>9</v>
      </c>
      <c r="K3" s="35" t="s">
        <v>10</v>
      </c>
      <c r="M3" s="36" t="s">
        <v>147</v>
      </c>
      <c r="N3" s="37" t="s">
        <v>148</v>
      </c>
      <c r="O3" s="38"/>
      <c r="P3" s="39"/>
      <c r="Q3" s="36" t="s">
        <v>150</v>
      </c>
      <c r="R3" s="39" t="s">
        <v>151</v>
      </c>
      <c r="S3" s="36" t="s">
        <v>152</v>
      </c>
      <c r="T3" s="40" t="s">
        <v>8</v>
      </c>
      <c r="U3" s="40" t="s">
        <v>9</v>
      </c>
      <c r="V3" s="40" t="s">
        <v>10</v>
      </c>
    </row>
    <row r="4" s="46" customFormat="true" ht="24.75" hidden="false" customHeight="true" outlineLevel="0" collapsed="false">
      <c r="A4" s="41" t="s">
        <v>11</v>
      </c>
      <c r="B4" s="90" t="str">
        <f aca="false" t="array" ref="B4:K5">_xlfn._xlws.SORT(_xlfn._xlws.FILTER('Startovní listina'!A4:J1002, 'Startovní listina'!E4:E1002="D"),10, 1)</f>
        <v>45.</v>
      </c>
      <c r="C4" s="90" t="n">
        <v>0</v>
      </c>
      <c r="D4" s="90" t="str">
        <v>Krásná</v>
      </c>
      <c r="E4" s="91" t="str">
        <v/>
      </c>
      <c r="F4" s="91" t="str">
        <v>D</v>
      </c>
      <c r="G4" s="92" t="str">
        <v> Krásná</v>
      </c>
      <c r="H4" s="91" t="n">
        <v>0</v>
      </c>
      <c r="I4" s="91" t="n">
        <v>14.92</v>
      </c>
      <c r="J4" s="91" t="n">
        <v>16.7</v>
      </c>
      <c r="K4" s="93" t="n">
        <v>16.7</v>
      </c>
      <c r="M4" s="94" t="s">
        <v>11</v>
      </c>
      <c r="N4" s="90" t="e">
        <f aca="false" t="array" ref="N4:N4">_xlfn._xlws.SORT(_xlfn._xlws.FILTER(C4:K1001, E4:E1001="MSL"), 9, 1)</f>
        <v>#N/A</v>
      </c>
      <c r="O4" s="90"/>
      <c r="P4" s="90"/>
      <c r="Q4" s="94"/>
      <c r="R4" s="90"/>
      <c r="S4" s="94"/>
      <c r="T4" s="94"/>
      <c r="U4" s="94"/>
      <c r="V4" s="94"/>
    </row>
    <row r="5" s="46" customFormat="true" ht="24.75" hidden="false" customHeight="true" outlineLevel="0" collapsed="false">
      <c r="A5" s="48" t="s">
        <v>13</v>
      </c>
      <c r="B5" s="95" t="str">
        <v>11.</v>
      </c>
      <c r="C5" s="96" t="n">
        <v>0</v>
      </c>
      <c r="D5" s="96" t="str">
        <v>Metylovice</v>
      </c>
      <c r="E5" s="97" t="str">
        <v/>
      </c>
      <c r="F5" s="97" t="str">
        <v>D</v>
      </c>
      <c r="G5" s="98" t="str">
        <v> Metylovice</v>
      </c>
      <c r="H5" s="97" t="n">
        <v>0</v>
      </c>
      <c r="I5" s="97" t="n">
        <v>17.03</v>
      </c>
      <c r="J5" s="97" t="n">
        <v>16.59</v>
      </c>
      <c r="K5" s="97" t="n">
        <v>17.03</v>
      </c>
      <c r="M5" s="99" t="s">
        <v>13</v>
      </c>
      <c r="N5" s="96"/>
      <c r="O5" s="96"/>
      <c r="P5" s="96"/>
      <c r="Q5" s="99"/>
      <c r="R5" s="96"/>
      <c r="S5" s="99"/>
      <c r="T5" s="99"/>
      <c r="U5" s="99"/>
      <c r="V5" s="99"/>
    </row>
    <row r="6" s="46" customFormat="true" ht="24.75" hidden="false" customHeight="true" outlineLevel="0" collapsed="false">
      <c r="A6" s="48" t="s">
        <v>15</v>
      </c>
      <c r="B6" s="96"/>
      <c r="C6" s="96"/>
      <c r="D6" s="96"/>
      <c r="E6" s="97"/>
      <c r="F6" s="97"/>
      <c r="G6" s="98"/>
      <c r="H6" s="97"/>
      <c r="I6" s="97"/>
      <c r="J6" s="97"/>
      <c r="K6" s="97"/>
      <c r="M6" s="99" t="s">
        <v>15</v>
      </c>
      <c r="N6" s="96"/>
      <c r="O6" s="96"/>
      <c r="P6" s="96"/>
      <c r="Q6" s="99"/>
      <c r="R6" s="96"/>
      <c r="S6" s="99"/>
      <c r="T6" s="99"/>
      <c r="U6" s="99"/>
      <c r="V6" s="99"/>
    </row>
    <row r="7" s="46" customFormat="true" ht="24.75" hidden="false" customHeight="true" outlineLevel="0" collapsed="false">
      <c r="A7" s="48" t="s">
        <v>17</v>
      </c>
      <c r="B7" s="96"/>
      <c r="C7" s="96"/>
      <c r="D7" s="96"/>
      <c r="E7" s="97"/>
      <c r="F7" s="97"/>
      <c r="G7" s="98"/>
      <c r="H7" s="97"/>
      <c r="I7" s="97"/>
      <c r="J7" s="97"/>
      <c r="K7" s="97"/>
      <c r="M7" s="99" t="s">
        <v>17</v>
      </c>
      <c r="N7" s="96"/>
      <c r="O7" s="96"/>
      <c r="P7" s="96"/>
      <c r="Q7" s="99"/>
      <c r="R7" s="96"/>
      <c r="S7" s="99"/>
      <c r="T7" s="99"/>
      <c r="U7" s="99"/>
      <c r="V7" s="99"/>
    </row>
    <row r="8" s="46" customFormat="true" ht="24.75" hidden="false" customHeight="true" outlineLevel="0" collapsed="false">
      <c r="A8" s="48" t="s">
        <v>20</v>
      </c>
      <c r="B8" s="96"/>
      <c r="C8" s="96"/>
      <c r="D8" s="96"/>
      <c r="E8" s="97"/>
      <c r="F8" s="97"/>
      <c r="G8" s="98"/>
      <c r="H8" s="97"/>
      <c r="I8" s="97"/>
      <c r="J8" s="97"/>
      <c r="K8" s="97"/>
      <c r="M8" s="99" t="s">
        <v>20</v>
      </c>
      <c r="N8" s="96"/>
      <c r="O8" s="96"/>
      <c r="P8" s="96"/>
      <c r="Q8" s="99"/>
      <c r="R8" s="96"/>
      <c r="S8" s="99"/>
      <c r="T8" s="99"/>
      <c r="U8" s="99"/>
      <c r="V8" s="99"/>
    </row>
    <row r="9" s="46" customFormat="true" ht="24.75" hidden="false" customHeight="true" outlineLevel="0" collapsed="false">
      <c r="A9" s="48" t="s">
        <v>22</v>
      </c>
      <c r="B9" s="96"/>
      <c r="C9" s="96"/>
      <c r="D9" s="96"/>
      <c r="E9" s="97"/>
      <c r="F9" s="97"/>
      <c r="G9" s="98"/>
      <c r="H9" s="97"/>
      <c r="I9" s="97"/>
      <c r="J9" s="97"/>
      <c r="K9" s="97"/>
      <c r="M9" s="99" t="s">
        <v>22</v>
      </c>
      <c r="N9" s="96"/>
      <c r="O9" s="96"/>
      <c r="P9" s="96"/>
      <c r="Q9" s="99"/>
      <c r="R9" s="96"/>
      <c r="S9" s="99"/>
      <c r="T9" s="99"/>
      <c r="U9" s="99"/>
      <c r="V9" s="99"/>
    </row>
    <row r="10" s="46" customFormat="true" ht="24.75" hidden="false" customHeight="true" outlineLevel="0" collapsed="false">
      <c r="A10" s="48" t="s">
        <v>24</v>
      </c>
      <c r="B10" s="96"/>
      <c r="C10" s="96"/>
      <c r="D10" s="96"/>
      <c r="E10" s="97"/>
      <c r="F10" s="97"/>
      <c r="G10" s="98"/>
      <c r="H10" s="97"/>
      <c r="I10" s="97"/>
      <c r="J10" s="97"/>
      <c r="K10" s="97"/>
      <c r="M10" s="99" t="s">
        <v>24</v>
      </c>
      <c r="N10" s="96"/>
      <c r="O10" s="96"/>
      <c r="P10" s="96"/>
      <c r="Q10" s="99"/>
      <c r="R10" s="96"/>
      <c r="S10" s="99"/>
      <c r="T10" s="99"/>
      <c r="U10" s="99"/>
      <c r="V10" s="99"/>
    </row>
    <row r="11" s="46" customFormat="true" ht="24.75" hidden="false" customHeight="true" outlineLevel="0" collapsed="false">
      <c r="A11" s="48" t="s">
        <v>27</v>
      </c>
      <c r="B11" s="96"/>
      <c r="C11" s="96"/>
      <c r="D11" s="96"/>
      <c r="E11" s="97"/>
      <c r="F11" s="97"/>
      <c r="G11" s="98"/>
      <c r="H11" s="97"/>
      <c r="I11" s="97"/>
      <c r="J11" s="97"/>
      <c r="K11" s="97"/>
      <c r="M11" s="99" t="s">
        <v>27</v>
      </c>
      <c r="N11" s="96"/>
      <c r="O11" s="96"/>
      <c r="P11" s="96"/>
      <c r="Q11" s="99"/>
      <c r="R11" s="96"/>
      <c r="S11" s="99"/>
      <c r="T11" s="99"/>
      <c r="U11" s="99"/>
      <c r="V11" s="99"/>
    </row>
    <row r="12" s="46" customFormat="true" ht="24.75" hidden="false" customHeight="true" outlineLevel="0" collapsed="false">
      <c r="A12" s="48" t="s">
        <v>28</v>
      </c>
      <c r="B12" s="96"/>
      <c r="C12" s="96"/>
      <c r="D12" s="96"/>
      <c r="E12" s="97"/>
      <c r="F12" s="97"/>
      <c r="G12" s="98"/>
      <c r="H12" s="97"/>
      <c r="I12" s="97"/>
      <c r="J12" s="97"/>
      <c r="K12" s="97"/>
      <c r="M12" s="99" t="s">
        <v>28</v>
      </c>
      <c r="N12" s="96"/>
      <c r="O12" s="96"/>
      <c r="P12" s="96"/>
      <c r="Q12" s="99"/>
      <c r="R12" s="96"/>
      <c r="S12" s="99"/>
      <c r="T12" s="99"/>
      <c r="U12" s="99"/>
      <c r="V12" s="99"/>
    </row>
    <row r="13" s="46" customFormat="true" ht="24.75" hidden="false" customHeight="true" outlineLevel="0" collapsed="false">
      <c r="A13" s="48" t="s">
        <v>30</v>
      </c>
      <c r="B13" s="96"/>
      <c r="C13" s="96"/>
      <c r="D13" s="96"/>
      <c r="E13" s="97"/>
      <c r="F13" s="97"/>
      <c r="G13" s="98"/>
      <c r="H13" s="97"/>
      <c r="I13" s="97"/>
      <c r="J13" s="97"/>
      <c r="K13" s="97"/>
      <c r="M13" s="99" t="s">
        <v>30</v>
      </c>
      <c r="N13" s="96"/>
      <c r="O13" s="96"/>
      <c r="P13" s="96"/>
      <c r="Q13" s="99"/>
      <c r="R13" s="96"/>
      <c r="S13" s="99"/>
      <c r="T13" s="99"/>
      <c r="U13" s="99"/>
      <c r="V13" s="99"/>
    </row>
    <row r="14" s="46" customFormat="true" ht="24.75" hidden="false" customHeight="true" outlineLevel="0" collapsed="false">
      <c r="A14" s="48" t="s">
        <v>32</v>
      </c>
      <c r="B14" s="96"/>
      <c r="C14" s="96"/>
      <c r="D14" s="96"/>
      <c r="E14" s="97"/>
      <c r="F14" s="97"/>
      <c r="G14" s="98"/>
      <c r="H14" s="97"/>
      <c r="I14" s="97"/>
      <c r="J14" s="97"/>
      <c r="K14" s="97"/>
      <c r="M14" s="99" t="s">
        <v>32</v>
      </c>
      <c r="N14" s="96"/>
      <c r="O14" s="96"/>
      <c r="P14" s="96"/>
      <c r="Q14" s="99"/>
      <c r="R14" s="96"/>
      <c r="S14" s="99"/>
      <c r="T14" s="99"/>
      <c r="U14" s="99"/>
      <c r="V14" s="99"/>
    </row>
    <row r="15" s="46" customFormat="true" ht="24.75" hidden="false" customHeight="true" outlineLevel="0" collapsed="false">
      <c r="A15" s="48" t="s">
        <v>34</v>
      </c>
      <c r="B15" s="96"/>
      <c r="C15" s="96"/>
      <c r="D15" s="96"/>
      <c r="E15" s="97"/>
      <c r="F15" s="97"/>
      <c r="G15" s="98"/>
      <c r="H15" s="97"/>
      <c r="I15" s="97"/>
      <c r="J15" s="97"/>
      <c r="K15" s="97"/>
      <c r="M15" s="99" t="s">
        <v>34</v>
      </c>
      <c r="N15" s="96"/>
      <c r="O15" s="96"/>
      <c r="P15" s="96"/>
      <c r="Q15" s="99"/>
      <c r="R15" s="96"/>
      <c r="S15" s="99"/>
      <c r="T15" s="99"/>
      <c r="U15" s="99"/>
      <c r="V15" s="99"/>
    </row>
    <row r="16" s="46" customFormat="true" ht="24.75" hidden="false" customHeight="true" outlineLevel="0" collapsed="false">
      <c r="A16" s="48" t="s">
        <v>36</v>
      </c>
      <c r="B16" s="96"/>
      <c r="C16" s="96"/>
      <c r="D16" s="96"/>
      <c r="E16" s="97"/>
      <c r="F16" s="97"/>
      <c r="G16" s="98"/>
      <c r="H16" s="97"/>
      <c r="I16" s="97"/>
      <c r="J16" s="97"/>
      <c r="K16" s="97"/>
      <c r="M16" s="99" t="s">
        <v>36</v>
      </c>
      <c r="N16" s="96"/>
      <c r="O16" s="96"/>
      <c r="P16" s="96"/>
      <c r="Q16" s="99"/>
      <c r="R16" s="96"/>
      <c r="S16" s="99"/>
      <c r="T16" s="99"/>
      <c r="U16" s="99"/>
      <c r="V16" s="99"/>
    </row>
    <row r="17" s="46" customFormat="true" ht="24.75" hidden="false" customHeight="true" outlineLevel="0" collapsed="false">
      <c r="A17" s="48" t="s">
        <v>38</v>
      </c>
      <c r="B17" s="96"/>
      <c r="C17" s="96"/>
      <c r="D17" s="96"/>
      <c r="E17" s="97"/>
      <c r="F17" s="97"/>
      <c r="G17" s="98"/>
      <c r="H17" s="97"/>
      <c r="I17" s="97"/>
      <c r="J17" s="97"/>
      <c r="K17" s="97"/>
      <c r="M17" s="99" t="s">
        <v>38</v>
      </c>
      <c r="N17" s="96"/>
      <c r="O17" s="96"/>
      <c r="P17" s="96"/>
      <c r="Q17" s="99"/>
      <c r="R17" s="96"/>
      <c r="S17" s="99"/>
      <c r="T17" s="99"/>
      <c r="U17" s="99"/>
      <c r="V17" s="99"/>
    </row>
    <row r="18" s="46" customFormat="true" ht="24.75" hidden="false" customHeight="true" outlineLevel="0" collapsed="false">
      <c r="A18" s="48" t="s">
        <v>40</v>
      </c>
      <c r="B18" s="96"/>
      <c r="C18" s="96"/>
      <c r="D18" s="96"/>
      <c r="E18" s="97"/>
      <c r="F18" s="97"/>
      <c r="G18" s="98"/>
      <c r="H18" s="97"/>
      <c r="I18" s="97"/>
      <c r="J18" s="97"/>
      <c r="K18" s="97"/>
      <c r="M18" s="99" t="s">
        <v>40</v>
      </c>
      <c r="N18" s="96"/>
      <c r="O18" s="96"/>
      <c r="P18" s="96"/>
      <c r="Q18" s="99"/>
      <c r="R18" s="96"/>
      <c r="S18" s="99"/>
      <c r="T18" s="99"/>
      <c r="U18" s="99"/>
      <c r="V18" s="99"/>
    </row>
    <row r="19" s="46" customFormat="true" ht="24.75" hidden="false" customHeight="true" outlineLevel="0" collapsed="false">
      <c r="A19" s="48" t="s">
        <v>42</v>
      </c>
      <c r="B19" s="96"/>
      <c r="C19" s="96"/>
      <c r="D19" s="96"/>
      <c r="E19" s="97"/>
      <c r="F19" s="97"/>
      <c r="G19" s="98"/>
      <c r="H19" s="97"/>
      <c r="I19" s="97"/>
      <c r="J19" s="97"/>
      <c r="K19" s="97"/>
      <c r="M19" s="99" t="s">
        <v>42</v>
      </c>
      <c r="N19" s="96"/>
      <c r="O19" s="96"/>
      <c r="P19" s="96"/>
      <c r="Q19" s="99"/>
      <c r="R19" s="96"/>
      <c r="S19" s="99"/>
      <c r="T19" s="99"/>
      <c r="U19" s="99"/>
      <c r="V19" s="99"/>
    </row>
    <row r="20" s="46" customFormat="true" ht="24.75" hidden="false" customHeight="true" outlineLevel="0" collapsed="false">
      <c r="A20" s="48" t="s">
        <v>44</v>
      </c>
      <c r="B20" s="96"/>
      <c r="C20" s="96"/>
      <c r="D20" s="96"/>
      <c r="E20" s="97"/>
      <c r="F20" s="97"/>
      <c r="G20" s="98"/>
      <c r="H20" s="97"/>
      <c r="I20" s="97"/>
      <c r="J20" s="97"/>
      <c r="K20" s="97"/>
      <c r="M20" s="99" t="s">
        <v>44</v>
      </c>
      <c r="N20" s="96"/>
      <c r="O20" s="96"/>
      <c r="P20" s="96"/>
      <c r="Q20" s="99"/>
      <c r="R20" s="96"/>
      <c r="S20" s="99"/>
      <c r="T20" s="99"/>
      <c r="U20" s="99"/>
      <c r="V20" s="99"/>
    </row>
    <row r="21" s="46" customFormat="true" ht="24.75" hidden="false" customHeight="true" outlineLevel="0" collapsed="false">
      <c r="A21" s="48" t="s">
        <v>46</v>
      </c>
      <c r="B21" s="96"/>
      <c r="C21" s="96"/>
      <c r="D21" s="96"/>
      <c r="E21" s="97"/>
      <c r="F21" s="97"/>
      <c r="G21" s="98"/>
      <c r="H21" s="97"/>
      <c r="I21" s="97"/>
      <c r="J21" s="97"/>
      <c r="K21" s="97"/>
      <c r="M21" s="99" t="s">
        <v>46</v>
      </c>
      <c r="N21" s="96"/>
      <c r="O21" s="96"/>
      <c r="P21" s="96"/>
      <c r="Q21" s="99"/>
      <c r="R21" s="96"/>
      <c r="S21" s="99"/>
      <c r="T21" s="99"/>
      <c r="U21" s="99"/>
      <c r="V21" s="99"/>
    </row>
    <row r="22" s="46" customFormat="true" ht="24.75" hidden="false" customHeight="true" outlineLevel="0" collapsed="false">
      <c r="A22" s="48" t="s">
        <v>47</v>
      </c>
      <c r="B22" s="96"/>
      <c r="C22" s="96"/>
      <c r="D22" s="96"/>
      <c r="E22" s="97"/>
      <c r="F22" s="97"/>
      <c r="G22" s="98"/>
      <c r="H22" s="97"/>
      <c r="I22" s="97"/>
      <c r="J22" s="97"/>
      <c r="K22" s="97"/>
      <c r="M22" s="99" t="s">
        <v>47</v>
      </c>
      <c r="N22" s="96"/>
      <c r="O22" s="96"/>
      <c r="P22" s="96"/>
      <c r="Q22" s="99"/>
      <c r="R22" s="96"/>
      <c r="S22" s="99"/>
      <c r="T22" s="99"/>
      <c r="U22" s="99"/>
      <c r="V22" s="99"/>
    </row>
    <row r="23" s="46" customFormat="true" ht="24.75" hidden="false" customHeight="true" outlineLevel="0" collapsed="false">
      <c r="A23" s="48" t="s">
        <v>48</v>
      </c>
      <c r="B23" s="96"/>
      <c r="C23" s="96"/>
      <c r="D23" s="96"/>
      <c r="E23" s="97"/>
      <c r="F23" s="97"/>
      <c r="G23" s="98"/>
      <c r="H23" s="97"/>
      <c r="I23" s="97"/>
      <c r="J23" s="97"/>
      <c r="K23" s="97"/>
      <c r="M23" s="99" t="s">
        <v>48</v>
      </c>
      <c r="N23" s="96"/>
      <c r="O23" s="96"/>
      <c r="P23" s="96"/>
      <c r="Q23" s="99"/>
      <c r="R23" s="96"/>
      <c r="S23" s="99"/>
      <c r="T23" s="99"/>
      <c r="U23" s="99"/>
      <c r="V23" s="99"/>
    </row>
    <row r="24" s="46" customFormat="true" ht="24.75" hidden="false" customHeight="true" outlineLevel="0" collapsed="false">
      <c r="A24" s="48" t="s">
        <v>50</v>
      </c>
      <c r="B24" s="96"/>
      <c r="C24" s="96"/>
      <c r="D24" s="96"/>
      <c r="E24" s="97"/>
      <c r="F24" s="97"/>
      <c r="G24" s="98"/>
      <c r="H24" s="97"/>
      <c r="I24" s="97"/>
      <c r="J24" s="97"/>
      <c r="K24" s="97"/>
      <c r="M24" s="99" t="s">
        <v>50</v>
      </c>
      <c r="N24" s="96"/>
      <c r="O24" s="96"/>
      <c r="P24" s="96"/>
      <c r="Q24" s="99"/>
      <c r="R24" s="96"/>
      <c r="S24" s="99"/>
      <c r="T24" s="99"/>
      <c r="U24" s="99"/>
      <c r="V24" s="99"/>
    </row>
    <row r="25" s="46" customFormat="true" ht="24.75" hidden="false" customHeight="true" outlineLevel="0" collapsed="false">
      <c r="A25" s="48" t="s">
        <v>52</v>
      </c>
      <c r="B25" s="96"/>
      <c r="C25" s="96"/>
      <c r="D25" s="96"/>
      <c r="E25" s="97"/>
      <c r="F25" s="97"/>
      <c r="G25" s="98"/>
      <c r="H25" s="97"/>
      <c r="I25" s="97"/>
      <c r="J25" s="97"/>
      <c r="K25" s="97"/>
      <c r="M25" s="99" t="s">
        <v>52</v>
      </c>
      <c r="N25" s="96"/>
      <c r="O25" s="96"/>
      <c r="P25" s="96"/>
      <c r="Q25" s="99"/>
      <c r="R25" s="96"/>
      <c r="S25" s="99"/>
      <c r="T25" s="99"/>
      <c r="U25" s="99"/>
      <c r="V25" s="99"/>
    </row>
    <row r="26" s="46" customFormat="true" ht="24.75" hidden="false" customHeight="true" outlineLevel="0" collapsed="false">
      <c r="A26" s="48" t="s">
        <v>54</v>
      </c>
      <c r="B26" s="96"/>
      <c r="C26" s="96"/>
      <c r="D26" s="96"/>
      <c r="E26" s="97"/>
      <c r="F26" s="97"/>
      <c r="G26" s="98"/>
      <c r="H26" s="97"/>
      <c r="I26" s="97"/>
      <c r="J26" s="97"/>
      <c r="K26" s="97"/>
      <c r="M26" s="99" t="s">
        <v>54</v>
      </c>
      <c r="N26" s="96"/>
      <c r="O26" s="96"/>
      <c r="P26" s="96"/>
      <c r="Q26" s="99"/>
      <c r="R26" s="96"/>
      <c r="S26" s="99"/>
      <c r="T26" s="99"/>
      <c r="U26" s="99"/>
      <c r="V26" s="99"/>
    </row>
    <row r="27" s="46" customFormat="true" ht="24.75" hidden="false" customHeight="true" outlineLevel="0" collapsed="false">
      <c r="A27" s="48" t="s">
        <v>56</v>
      </c>
      <c r="B27" s="96"/>
      <c r="C27" s="96"/>
      <c r="D27" s="96"/>
      <c r="E27" s="97"/>
      <c r="F27" s="97"/>
      <c r="G27" s="98"/>
      <c r="H27" s="97"/>
      <c r="I27" s="97"/>
      <c r="J27" s="97"/>
      <c r="K27" s="97"/>
      <c r="M27" s="99" t="s">
        <v>56</v>
      </c>
      <c r="N27" s="96"/>
      <c r="O27" s="96"/>
      <c r="P27" s="96"/>
      <c r="Q27" s="99"/>
      <c r="R27" s="96"/>
      <c r="S27" s="99"/>
      <c r="T27" s="99"/>
      <c r="U27" s="99"/>
      <c r="V27" s="99"/>
    </row>
    <row r="28" s="46" customFormat="true" ht="24.75" hidden="false" customHeight="true" outlineLevel="0" collapsed="false">
      <c r="A28" s="48" t="s">
        <v>58</v>
      </c>
      <c r="B28" s="96"/>
      <c r="C28" s="96"/>
      <c r="D28" s="96"/>
      <c r="E28" s="97"/>
      <c r="F28" s="97"/>
      <c r="G28" s="98"/>
      <c r="H28" s="97"/>
      <c r="I28" s="97"/>
      <c r="J28" s="97"/>
      <c r="K28" s="97"/>
      <c r="M28" s="99" t="s">
        <v>58</v>
      </c>
      <c r="N28" s="96"/>
      <c r="O28" s="96"/>
      <c r="P28" s="96"/>
      <c r="Q28" s="99"/>
      <c r="R28" s="96"/>
      <c r="S28" s="99"/>
      <c r="T28" s="99"/>
      <c r="U28" s="99"/>
      <c r="V28" s="99"/>
    </row>
    <row r="29" s="46" customFormat="true" ht="24.75" hidden="false" customHeight="true" outlineLevel="0" collapsed="false">
      <c r="A29" s="48" t="s">
        <v>60</v>
      </c>
      <c r="B29" s="96"/>
      <c r="C29" s="96"/>
      <c r="D29" s="96"/>
      <c r="E29" s="97"/>
      <c r="F29" s="97"/>
      <c r="G29" s="98"/>
      <c r="H29" s="97"/>
      <c r="I29" s="97"/>
      <c r="J29" s="97"/>
      <c r="K29" s="97"/>
      <c r="M29" s="99" t="s">
        <v>60</v>
      </c>
      <c r="N29" s="96"/>
      <c r="O29" s="96"/>
      <c r="P29" s="96"/>
      <c r="Q29" s="99"/>
      <c r="R29" s="96"/>
      <c r="S29" s="99"/>
      <c r="T29" s="99"/>
      <c r="U29" s="99"/>
      <c r="V29" s="99"/>
    </row>
    <row r="30" s="46" customFormat="true" ht="24.75" hidden="false" customHeight="true" outlineLevel="0" collapsed="false">
      <c r="A30" s="48" t="s">
        <v>61</v>
      </c>
      <c r="B30" s="96"/>
      <c r="C30" s="96"/>
      <c r="D30" s="96"/>
      <c r="E30" s="97"/>
      <c r="F30" s="97"/>
      <c r="G30" s="98"/>
      <c r="H30" s="97"/>
      <c r="I30" s="97"/>
      <c r="J30" s="97"/>
      <c r="K30" s="97"/>
      <c r="M30" s="99" t="s">
        <v>61</v>
      </c>
      <c r="N30" s="96"/>
      <c r="O30" s="96"/>
      <c r="P30" s="96"/>
      <c r="Q30" s="99"/>
      <c r="R30" s="96"/>
      <c r="S30" s="99"/>
      <c r="T30" s="99"/>
      <c r="U30" s="99"/>
      <c r="V30" s="99"/>
    </row>
    <row r="31" s="46" customFormat="true" ht="24.75" hidden="false" customHeight="true" outlineLevel="0" collapsed="false">
      <c r="A31" s="48" t="s">
        <v>63</v>
      </c>
      <c r="B31" s="96"/>
      <c r="C31" s="96"/>
      <c r="D31" s="96"/>
      <c r="E31" s="97"/>
      <c r="F31" s="97"/>
      <c r="G31" s="98"/>
      <c r="H31" s="97"/>
      <c r="I31" s="97"/>
      <c r="J31" s="97"/>
      <c r="K31" s="97"/>
      <c r="M31" s="99" t="s">
        <v>63</v>
      </c>
      <c r="N31" s="96"/>
      <c r="O31" s="96"/>
      <c r="P31" s="96"/>
      <c r="Q31" s="99"/>
      <c r="R31" s="96"/>
      <c r="S31" s="99"/>
      <c r="T31" s="99"/>
      <c r="U31" s="99"/>
      <c r="V31" s="99"/>
    </row>
    <row r="32" s="46" customFormat="true" ht="24.75" hidden="false" customHeight="true" outlineLevel="0" collapsed="false">
      <c r="A32" s="48" t="s">
        <v>65</v>
      </c>
      <c r="B32" s="96"/>
      <c r="C32" s="96"/>
      <c r="D32" s="96"/>
      <c r="E32" s="97"/>
      <c r="F32" s="97"/>
      <c r="G32" s="98"/>
      <c r="H32" s="97"/>
      <c r="I32" s="97"/>
      <c r="J32" s="97"/>
      <c r="K32" s="97"/>
      <c r="M32" s="99" t="s">
        <v>65</v>
      </c>
      <c r="N32" s="96"/>
      <c r="O32" s="96"/>
      <c r="P32" s="96"/>
      <c r="Q32" s="99"/>
      <c r="R32" s="96"/>
      <c r="S32" s="99"/>
      <c r="T32" s="99"/>
      <c r="U32" s="99"/>
      <c r="V32" s="99"/>
    </row>
    <row r="33" s="46" customFormat="true" ht="24.75" hidden="false" customHeight="true" outlineLevel="0" collapsed="false">
      <c r="A33" s="48" t="s">
        <v>66</v>
      </c>
      <c r="B33" s="96"/>
      <c r="C33" s="96"/>
      <c r="D33" s="96"/>
      <c r="E33" s="97"/>
      <c r="F33" s="97"/>
      <c r="G33" s="98"/>
      <c r="H33" s="97"/>
      <c r="I33" s="97"/>
      <c r="J33" s="97"/>
      <c r="K33" s="97"/>
      <c r="M33" s="100" t="s">
        <v>66</v>
      </c>
      <c r="N33" s="101"/>
      <c r="O33" s="101"/>
      <c r="P33" s="101"/>
      <c r="Q33" s="100"/>
      <c r="R33" s="101"/>
      <c r="S33" s="100"/>
      <c r="T33" s="100"/>
      <c r="U33" s="100"/>
      <c r="V33" s="100"/>
    </row>
    <row r="34" s="46" customFormat="true" ht="24.75" hidden="false" customHeight="true" outlineLevel="0" collapsed="false">
      <c r="A34" s="48" t="s">
        <v>68</v>
      </c>
      <c r="B34" s="96"/>
      <c r="C34" s="96"/>
      <c r="D34" s="96"/>
      <c r="E34" s="97"/>
      <c r="F34" s="97"/>
      <c r="G34" s="98"/>
      <c r="H34" s="97"/>
      <c r="I34" s="97"/>
      <c r="J34" s="97"/>
      <c r="K34" s="97"/>
      <c r="Q34" s="56"/>
      <c r="S34" s="56"/>
      <c r="T34" s="56"/>
      <c r="U34" s="56"/>
      <c r="V34" s="56"/>
    </row>
    <row r="35" s="46" customFormat="true" ht="24.75" hidden="false" customHeight="true" outlineLevel="0" collapsed="false">
      <c r="A35" s="48" t="s">
        <v>69</v>
      </c>
      <c r="B35" s="96"/>
      <c r="C35" s="96"/>
      <c r="D35" s="96"/>
      <c r="E35" s="97"/>
      <c r="F35" s="97"/>
      <c r="G35" s="98"/>
      <c r="H35" s="97"/>
      <c r="I35" s="97"/>
      <c r="J35" s="97"/>
      <c r="K35" s="97"/>
      <c r="Q35" s="56"/>
      <c r="S35" s="56"/>
      <c r="T35" s="56"/>
      <c r="U35" s="56"/>
      <c r="V35" s="56"/>
    </row>
    <row r="36" s="46" customFormat="true" ht="24.75" hidden="false" customHeight="true" outlineLevel="0" collapsed="false">
      <c r="A36" s="48" t="s">
        <v>71</v>
      </c>
      <c r="B36" s="96"/>
      <c r="C36" s="96"/>
      <c r="D36" s="96"/>
      <c r="E36" s="97"/>
      <c r="F36" s="97"/>
      <c r="G36" s="98"/>
      <c r="H36" s="97"/>
      <c r="I36" s="97"/>
      <c r="J36" s="97"/>
      <c r="K36" s="97"/>
      <c r="Q36" s="56"/>
      <c r="S36" s="56"/>
      <c r="T36" s="56"/>
      <c r="U36" s="56"/>
      <c r="V36" s="56"/>
    </row>
    <row r="37" s="46" customFormat="true" ht="24.75" hidden="false" customHeight="true" outlineLevel="0" collapsed="false">
      <c r="A37" s="48" t="s">
        <v>73</v>
      </c>
      <c r="B37" s="96"/>
      <c r="C37" s="96"/>
      <c r="D37" s="96"/>
      <c r="E37" s="97"/>
      <c r="F37" s="97"/>
      <c r="G37" s="98"/>
      <c r="H37" s="97"/>
      <c r="I37" s="97"/>
      <c r="J37" s="97"/>
      <c r="K37" s="97"/>
      <c r="Q37" s="56"/>
      <c r="S37" s="56"/>
      <c r="T37" s="56"/>
      <c r="U37" s="56"/>
      <c r="V37" s="56"/>
    </row>
    <row r="38" s="46" customFormat="true" ht="24.75" hidden="false" customHeight="true" outlineLevel="0" collapsed="false">
      <c r="A38" s="48" t="s">
        <v>74</v>
      </c>
      <c r="B38" s="96"/>
      <c r="C38" s="96"/>
      <c r="D38" s="96"/>
      <c r="E38" s="97"/>
      <c r="F38" s="97"/>
      <c r="G38" s="98"/>
      <c r="H38" s="97"/>
      <c r="I38" s="97"/>
      <c r="J38" s="97"/>
      <c r="K38" s="97"/>
      <c r="Q38" s="56"/>
      <c r="S38" s="56"/>
      <c r="T38" s="56"/>
      <c r="U38" s="56"/>
      <c r="V38" s="56"/>
    </row>
    <row r="39" s="46" customFormat="true" ht="24.75" hidden="false" customHeight="true" outlineLevel="0" collapsed="false">
      <c r="A39" s="48" t="s">
        <v>76</v>
      </c>
      <c r="B39" s="96"/>
      <c r="C39" s="96"/>
      <c r="D39" s="96"/>
      <c r="E39" s="97"/>
      <c r="F39" s="97"/>
      <c r="G39" s="98"/>
      <c r="H39" s="97"/>
      <c r="I39" s="97"/>
      <c r="J39" s="97"/>
      <c r="K39" s="97"/>
      <c r="Q39" s="56"/>
      <c r="S39" s="56"/>
      <c r="T39" s="56"/>
      <c r="U39" s="56"/>
      <c r="V39" s="56"/>
    </row>
    <row r="40" s="46" customFormat="true" ht="24.75" hidden="false" customHeight="true" outlineLevel="0" collapsed="false">
      <c r="A40" s="48" t="s">
        <v>77</v>
      </c>
      <c r="B40" s="96"/>
      <c r="C40" s="96"/>
      <c r="D40" s="96"/>
      <c r="E40" s="97"/>
      <c r="F40" s="97"/>
      <c r="G40" s="98"/>
      <c r="H40" s="97"/>
      <c r="I40" s="97"/>
      <c r="J40" s="97"/>
      <c r="K40" s="97"/>
      <c r="Q40" s="56"/>
      <c r="S40" s="56"/>
      <c r="T40" s="56"/>
      <c r="U40" s="56"/>
      <c r="V40" s="56"/>
    </row>
    <row r="41" s="46" customFormat="true" ht="24.75" hidden="false" customHeight="true" outlineLevel="0" collapsed="false">
      <c r="A41" s="48" t="s">
        <v>78</v>
      </c>
      <c r="B41" s="96"/>
      <c r="C41" s="96"/>
      <c r="D41" s="96"/>
      <c r="E41" s="97"/>
      <c r="F41" s="97"/>
      <c r="G41" s="98"/>
      <c r="H41" s="97"/>
      <c r="I41" s="97"/>
      <c r="J41" s="97"/>
      <c r="K41" s="97"/>
      <c r="Q41" s="56"/>
      <c r="S41" s="56"/>
      <c r="T41" s="56"/>
      <c r="U41" s="56"/>
      <c r="V41" s="56"/>
    </row>
    <row r="42" s="46" customFormat="true" ht="24.75" hidden="false" customHeight="true" outlineLevel="0" collapsed="false">
      <c r="A42" s="48" t="s">
        <v>79</v>
      </c>
      <c r="B42" s="96"/>
      <c r="C42" s="96"/>
      <c r="D42" s="96"/>
      <c r="E42" s="97"/>
      <c r="F42" s="97"/>
      <c r="G42" s="98"/>
      <c r="H42" s="97"/>
      <c r="I42" s="97"/>
      <c r="J42" s="97"/>
      <c r="K42" s="97"/>
      <c r="Q42" s="56"/>
      <c r="S42" s="56"/>
      <c r="T42" s="56"/>
      <c r="U42" s="56"/>
      <c r="V42" s="56"/>
    </row>
    <row r="43" s="46" customFormat="true" ht="24.75" hidden="false" customHeight="true" outlineLevel="0" collapsed="false">
      <c r="A43" s="48" t="s">
        <v>80</v>
      </c>
      <c r="B43" s="96"/>
      <c r="C43" s="96"/>
      <c r="D43" s="96"/>
      <c r="E43" s="97"/>
      <c r="F43" s="97"/>
      <c r="G43" s="98"/>
      <c r="H43" s="97"/>
      <c r="I43" s="97"/>
      <c r="J43" s="97"/>
      <c r="K43" s="97"/>
      <c r="Q43" s="56"/>
      <c r="S43" s="56"/>
      <c r="T43" s="56"/>
      <c r="U43" s="56"/>
      <c r="V43" s="56"/>
    </row>
    <row r="44" s="46" customFormat="true" ht="24.75" hidden="false" customHeight="true" outlineLevel="0" collapsed="false">
      <c r="A44" s="48" t="s">
        <v>81</v>
      </c>
      <c r="B44" s="96"/>
      <c r="C44" s="96"/>
      <c r="D44" s="96"/>
      <c r="E44" s="97"/>
      <c r="F44" s="97"/>
      <c r="G44" s="98"/>
      <c r="H44" s="97"/>
      <c r="I44" s="97"/>
      <c r="J44" s="97"/>
      <c r="K44" s="97"/>
      <c r="Q44" s="56"/>
      <c r="S44" s="56"/>
      <c r="T44" s="56"/>
      <c r="U44" s="56"/>
      <c r="V44" s="56"/>
    </row>
    <row r="45" s="46" customFormat="true" ht="24.75" hidden="false" customHeight="true" outlineLevel="0" collapsed="false">
      <c r="A45" s="48" t="s">
        <v>83</v>
      </c>
      <c r="B45" s="96"/>
      <c r="C45" s="96"/>
      <c r="D45" s="96"/>
      <c r="E45" s="97"/>
      <c r="F45" s="97"/>
      <c r="G45" s="98"/>
      <c r="H45" s="97"/>
      <c r="I45" s="97"/>
      <c r="J45" s="97"/>
      <c r="K45" s="97"/>
      <c r="Q45" s="56"/>
      <c r="S45" s="56"/>
      <c r="T45" s="56"/>
      <c r="U45" s="56"/>
      <c r="V45" s="56"/>
    </row>
    <row r="46" s="46" customFormat="true" ht="24.75" hidden="false" customHeight="true" outlineLevel="0" collapsed="false">
      <c r="A46" s="48" t="s">
        <v>85</v>
      </c>
      <c r="B46" s="96"/>
      <c r="C46" s="96"/>
      <c r="D46" s="96"/>
      <c r="E46" s="97"/>
      <c r="F46" s="97"/>
      <c r="G46" s="98"/>
      <c r="H46" s="97"/>
      <c r="I46" s="97"/>
      <c r="J46" s="97"/>
      <c r="K46" s="97"/>
      <c r="Q46" s="56"/>
      <c r="S46" s="56"/>
      <c r="T46" s="56"/>
      <c r="U46" s="56"/>
      <c r="V46" s="56"/>
    </row>
    <row r="47" s="46" customFormat="true" ht="24.75" hidden="false" customHeight="true" outlineLevel="0" collapsed="false">
      <c r="A47" s="48" t="s">
        <v>87</v>
      </c>
      <c r="B47" s="96"/>
      <c r="C47" s="96"/>
      <c r="D47" s="96"/>
      <c r="E47" s="97"/>
      <c r="F47" s="97"/>
      <c r="G47" s="98"/>
      <c r="H47" s="97"/>
      <c r="I47" s="97"/>
      <c r="J47" s="97"/>
      <c r="K47" s="97"/>
      <c r="Q47" s="56"/>
      <c r="S47" s="56"/>
      <c r="T47" s="56"/>
      <c r="U47" s="56"/>
      <c r="V47" s="56"/>
    </row>
    <row r="48" s="46" customFormat="true" ht="24.75" hidden="false" customHeight="true" outlineLevel="0" collapsed="false">
      <c r="A48" s="48" t="s">
        <v>88</v>
      </c>
      <c r="B48" s="96"/>
      <c r="C48" s="96"/>
      <c r="D48" s="96"/>
      <c r="E48" s="97"/>
      <c r="F48" s="97"/>
      <c r="G48" s="98"/>
      <c r="H48" s="97"/>
      <c r="I48" s="97"/>
      <c r="J48" s="97"/>
      <c r="K48" s="97"/>
      <c r="Q48" s="56"/>
      <c r="S48" s="56"/>
      <c r="T48" s="56"/>
      <c r="U48" s="56"/>
      <c r="V48" s="56"/>
    </row>
    <row r="49" s="46" customFormat="true" ht="24.75" hidden="false" customHeight="true" outlineLevel="0" collapsed="false">
      <c r="A49" s="48" t="s">
        <v>90</v>
      </c>
      <c r="B49" s="96"/>
      <c r="C49" s="96"/>
      <c r="D49" s="96"/>
      <c r="E49" s="97"/>
      <c r="F49" s="97"/>
      <c r="G49" s="98"/>
      <c r="H49" s="97"/>
      <c r="I49" s="97"/>
      <c r="J49" s="97"/>
      <c r="K49" s="97"/>
      <c r="Q49" s="56"/>
      <c r="S49" s="56"/>
      <c r="T49" s="56"/>
      <c r="U49" s="56"/>
      <c r="V49" s="56"/>
    </row>
    <row r="50" s="46" customFormat="true" ht="24.75" hidden="false" customHeight="true" outlineLevel="0" collapsed="false">
      <c r="A50" s="48" t="s">
        <v>92</v>
      </c>
      <c r="B50" s="96"/>
      <c r="C50" s="96"/>
      <c r="D50" s="96"/>
      <c r="E50" s="97"/>
      <c r="F50" s="97"/>
      <c r="G50" s="98"/>
      <c r="H50" s="97"/>
      <c r="I50" s="97"/>
      <c r="J50" s="97"/>
      <c r="K50" s="97"/>
      <c r="Q50" s="56"/>
      <c r="S50" s="56"/>
      <c r="T50" s="56"/>
      <c r="U50" s="56"/>
      <c r="V50" s="56"/>
    </row>
    <row r="51" s="46" customFormat="true" ht="24.75" hidden="false" customHeight="true" outlineLevel="0" collapsed="false">
      <c r="A51" s="48" t="s">
        <v>93</v>
      </c>
      <c r="B51" s="96"/>
      <c r="C51" s="96"/>
      <c r="D51" s="96"/>
      <c r="E51" s="97"/>
      <c r="F51" s="97"/>
      <c r="G51" s="98"/>
      <c r="H51" s="97"/>
      <c r="I51" s="97"/>
      <c r="J51" s="97"/>
      <c r="K51" s="97"/>
      <c r="Q51" s="56"/>
      <c r="S51" s="56"/>
      <c r="T51" s="56"/>
      <c r="U51" s="56"/>
      <c r="V51" s="56"/>
    </row>
    <row r="52" s="46" customFormat="true" ht="24.75" hidden="false" customHeight="true" outlineLevel="0" collapsed="false">
      <c r="A52" s="48" t="s">
        <v>94</v>
      </c>
      <c r="B52" s="96"/>
      <c r="C52" s="96"/>
      <c r="D52" s="96"/>
      <c r="E52" s="97"/>
      <c r="F52" s="97"/>
      <c r="G52" s="98"/>
      <c r="H52" s="97"/>
      <c r="I52" s="97"/>
      <c r="J52" s="97"/>
      <c r="K52" s="97"/>
      <c r="Q52" s="56"/>
      <c r="S52" s="56"/>
      <c r="T52" s="56"/>
      <c r="U52" s="56"/>
      <c r="V52" s="56"/>
    </row>
    <row r="53" s="46" customFormat="true" ht="24.75" hidden="false" customHeight="true" outlineLevel="0" collapsed="false">
      <c r="A53" s="48" t="s">
        <v>95</v>
      </c>
      <c r="B53" s="96"/>
      <c r="C53" s="96"/>
      <c r="D53" s="96"/>
      <c r="E53" s="97"/>
      <c r="F53" s="97"/>
      <c r="G53" s="98"/>
      <c r="H53" s="97"/>
      <c r="I53" s="97"/>
      <c r="J53" s="97"/>
      <c r="K53" s="97"/>
      <c r="Q53" s="56"/>
      <c r="S53" s="56"/>
      <c r="T53" s="56"/>
      <c r="U53" s="56"/>
      <c r="V53" s="56"/>
    </row>
    <row r="54" s="46" customFormat="true" ht="24.75" hidden="false" customHeight="true" outlineLevel="0" collapsed="false">
      <c r="A54" s="48" t="s">
        <v>96</v>
      </c>
      <c r="B54" s="96"/>
      <c r="C54" s="96"/>
      <c r="D54" s="96"/>
      <c r="E54" s="97"/>
      <c r="F54" s="97"/>
      <c r="G54" s="98"/>
      <c r="H54" s="97"/>
      <c r="I54" s="97"/>
      <c r="J54" s="97"/>
      <c r="K54" s="97"/>
      <c r="Q54" s="56"/>
      <c r="S54" s="56"/>
      <c r="T54" s="56"/>
      <c r="U54" s="56"/>
      <c r="V54" s="56"/>
    </row>
    <row r="55" s="46" customFormat="true" ht="24.75" hidden="false" customHeight="true" outlineLevel="0" collapsed="false">
      <c r="A55" s="48" t="s">
        <v>97</v>
      </c>
      <c r="B55" s="96"/>
      <c r="C55" s="96"/>
      <c r="D55" s="96"/>
      <c r="E55" s="97"/>
      <c r="F55" s="97"/>
      <c r="G55" s="98"/>
      <c r="H55" s="97"/>
      <c r="I55" s="97"/>
      <c r="J55" s="97"/>
      <c r="K55" s="97"/>
      <c r="Q55" s="56"/>
      <c r="S55" s="56"/>
      <c r="T55" s="56"/>
      <c r="U55" s="56"/>
      <c r="V55" s="56"/>
    </row>
    <row r="56" s="46" customFormat="true" ht="24.75" hidden="false" customHeight="true" outlineLevel="0" collapsed="false">
      <c r="A56" s="48" t="s">
        <v>98</v>
      </c>
      <c r="B56" s="96"/>
      <c r="C56" s="96"/>
      <c r="D56" s="96"/>
      <c r="E56" s="97"/>
      <c r="F56" s="97"/>
      <c r="G56" s="98"/>
      <c r="H56" s="97"/>
      <c r="I56" s="97"/>
      <c r="J56" s="97"/>
      <c r="K56" s="97"/>
      <c r="Q56" s="56"/>
      <c r="S56" s="56"/>
      <c r="T56" s="56"/>
      <c r="U56" s="56"/>
      <c r="V56" s="56"/>
    </row>
    <row r="57" s="46" customFormat="true" ht="24.75" hidden="false" customHeight="true" outlineLevel="0" collapsed="false">
      <c r="A57" s="48" t="s">
        <v>99</v>
      </c>
      <c r="B57" s="96"/>
      <c r="C57" s="96"/>
      <c r="D57" s="96"/>
      <c r="E57" s="97"/>
      <c r="F57" s="97"/>
      <c r="G57" s="98"/>
      <c r="H57" s="97"/>
      <c r="I57" s="97"/>
      <c r="J57" s="97"/>
      <c r="K57" s="97"/>
      <c r="Q57" s="56"/>
      <c r="S57" s="56"/>
      <c r="T57" s="56"/>
      <c r="U57" s="56"/>
      <c r="V57" s="56"/>
    </row>
    <row r="58" s="46" customFormat="true" ht="24.75" hidden="false" customHeight="true" outlineLevel="0" collapsed="false">
      <c r="A58" s="48" t="s">
        <v>100</v>
      </c>
      <c r="B58" s="96"/>
      <c r="C58" s="96"/>
      <c r="D58" s="96"/>
      <c r="E58" s="97"/>
      <c r="F58" s="97"/>
      <c r="G58" s="98"/>
      <c r="H58" s="97"/>
      <c r="I58" s="97"/>
      <c r="J58" s="97"/>
      <c r="K58" s="97"/>
      <c r="Q58" s="56"/>
      <c r="S58" s="56"/>
      <c r="T58" s="56"/>
      <c r="U58" s="56"/>
      <c r="V58" s="56"/>
    </row>
    <row r="59" s="46" customFormat="true" ht="24.75" hidden="false" customHeight="true" outlineLevel="0" collapsed="false">
      <c r="A59" s="48" t="s">
        <v>101</v>
      </c>
      <c r="B59" s="96"/>
      <c r="C59" s="96"/>
      <c r="D59" s="96"/>
      <c r="E59" s="97"/>
      <c r="F59" s="97"/>
      <c r="G59" s="98"/>
      <c r="H59" s="97"/>
      <c r="I59" s="97"/>
      <c r="J59" s="97"/>
      <c r="K59" s="97"/>
      <c r="Q59" s="56"/>
      <c r="S59" s="56"/>
      <c r="T59" s="56"/>
      <c r="U59" s="56"/>
      <c r="V59" s="56"/>
    </row>
    <row r="60" s="46" customFormat="true" ht="24.75" hidden="false" customHeight="true" outlineLevel="0" collapsed="false">
      <c r="A60" s="48" t="s">
        <v>102</v>
      </c>
      <c r="B60" s="96"/>
      <c r="C60" s="96"/>
      <c r="D60" s="96"/>
      <c r="E60" s="97"/>
      <c r="F60" s="97"/>
      <c r="G60" s="98"/>
      <c r="H60" s="97"/>
      <c r="I60" s="97"/>
      <c r="J60" s="97"/>
      <c r="K60" s="97"/>
      <c r="Q60" s="56"/>
      <c r="S60" s="56"/>
      <c r="T60" s="56"/>
      <c r="U60" s="56"/>
      <c r="V60" s="56"/>
    </row>
    <row r="61" s="46" customFormat="true" ht="24.75" hidden="false" customHeight="true" outlineLevel="0" collapsed="false">
      <c r="A61" s="48" t="s">
        <v>103</v>
      </c>
      <c r="B61" s="96"/>
      <c r="C61" s="96"/>
      <c r="D61" s="96"/>
      <c r="E61" s="97"/>
      <c r="F61" s="97"/>
      <c r="G61" s="98"/>
      <c r="H61" s="97"/>
      <c r="I61" s="97"/>
      <c r="J61" s="97"/>
      <c r="K61" s="97"/>
      <c r="Q61" s="56"/>
      <c r="S61" s="56"/>
      <c r="T61" s="56"/>
      <c r="U61" s="56"/>
      <c r="V61" s="56"/>
    </row>
    <row r="62" s="46" customFormat="true" ht="24.75" hidden="false" customHeight="true" outlineLevel="0" collapsed="false">
      <c r="A62" s="48" t="s">
        <v>104</v>
      </c>
      <c r="B62" s="96"/>
      <c r="C62" s="96"/>
      <c r="D62" s="96"/>
      <c r="E62" s="97"/>
      <c r="F62" s="97"/>
      <c r="G62" s="98"/>
      <c r="H62" s="97"/>
      <c r="I62" s="97"/>
      <c r="J62" s="97"/>
      <c r="K62" s="97"/>
      <c r="Q62" s="56"/>
      <c r="S62" s="56"/>
      <c r="T62" s="56"/>
      <c r="U62" s="56"/>
      <c r="V62" s="56"/>
    </row>
    <row r="63" s="46" customFormat="true" ht="24.75" hidden="false" customHeight="true" outlineLevel="0" collapsed="false">
      <c r="A63" s="48" t="s">
        <v>105</v>
      </c>
      <c r="B63" s="96"/>
      <c r="C63" s="96"/>
      <c r="D63" s="96"/>
      <c r="E63" s="97"/>
      <c r="F63" s="97"/>
      <c r="G63" s="98"/>
      <c r="H63" s="97"/>
      <c r="I63" s="97"/>
      <c r="J63" s="97"/>
      <c r="K63" s="97"/>
      <c r="Q63" s="56"/>
      <c r="S63" s="56"/>
      <c r="T63" s="56"/>
      <c r="U63" s="56"/>
      <c r="V63" s="56"/>
    </row>
    <row r="64" s="46" customFormat="true" ht="24.75" hidden="false" customHeight="true" outlineLevel="0" collapsed="false">
      <c r="A64" s="48" t="s">
        <v>106</v>
      </c>
      <c r="B64" s="96"/>
      <c r="C64" s="96"/>
      <c r="D64" s="96"/>
      <c r="E64" s="97"/>
      <c r="F64" s="97"/>
      <c r="G64" s="98"/>
      <c r="H64" s="97"/>
      <c r="I64" s="97"/>
      <c r="J64" s="97"/>
      <c r="K64" s="97"/>
      <c r="Q64" s="56"/>
      <c r="S64" s="56"/>
      <c r="T64" s="56"/>
      <c r="U64" s="56"/>
      <c r="V64" s="56"/>
    </row>
    <row r="65" s="46" customFormat="true" ht="24.75" hidden="false" customHeight="true" outlineLevel="0" collapsed="false">
      <c r="A65" s="48" t="s">
        <v>107</v>
      </c>
      <c r="B65" s="96"/>
      <c r="C65" s="96"/>
      <c r="D65" s="96"/>
      <c r="E65" s="97"/>
      <c r="F65" s="97"/>
      <c r="G65" s="98"/>
      <c r="H65" s="97"/>
      <c r="I65" s="97"/>
      <c r="J65" s="97"/>
      <c r="K65" s="97"/>
      <c r="Q65" s="56"/>
      <c r="S65" s="56"/>
      <c r="T65" s="56"/>
      <c r="U65" s="56"/>
      <c r="V65" s="56"/>
    </row>
    <row r="66" s="46" customFormat="true" ht="24.75" hidden="false" customHeight="true" outlineLevel="0" collapsed="false">
      <c r="A66" s="48" t="s">
        <v>108</v>
      </c>
      <c r="B66" s="96"/>
      <c r="C66" s="96"/>
      <c r="D66" s="96"/>
      <c r="E66" s="97"/>
      <c r="F66" s="97"/>
      <c r="G66" s="98"/>
      <c r="H66" s="97"/>
      <c r="I66" s="97"/>
      <c r="J66" s="97"/>
      <c r="K66" s="97"/>
      <c r="Q66" s="56"/>
      <c r="S66" s="56"/>
      <c r="T66" s="56"/>
      <c r="U66" s="56"/>
      <c r="V66" s="56"/>
    </row>
    <row r="67" s="46" customFormat="true" ht="24.75" hidden="false" customHeight="true" outlineLevel="0" collapsed="false">
      <c r="A67" s="48" t="s">
        <v>109</v>
      </c>
      <c r="B67" s="96"/>
      <c r="C67" s="96"/>
      <c r="D67" s="96"/>
      <c r="E67" s="97"/>
      <c r="F67" s="97"/>
      <c r="G67" s="98"/>
      <c r="H67" s="97"/>
      <c r="I67" s="97"/>
      <c r="J67" s="97"/>
      <c r="K67" s="97"/>
      <c r="Q67" s="56"/>
      <c r="S67" s="56"/>
      <c r="T67" s="56"/>
      <c r="U67" s="56"/>
      <c r="V67" s="56"/>
    </row>
    <row r="68" s="46" customFormat="true" ht="24.75" hidden="false" customHeight="true" outlineLevel="0" collapsed="false">
      <c r="A68" s="48" t="s">
        <v>110</v>
      </c>
      <c r="B68" s="96"/>
      <c r="C68" s="96"/>
      <c r="D68" s="96"/>
      <c r="E68" s="97"/>
      <c r="F68" s="97"/>
      <c r="G68" s="98"/>
      <c r="H68" s="97"/>
      <c r="I68" s="97"/>
      <c r="J68" s="97"/>
      <c r="K68" s="97"/>
      <c r="Q68" s="56"/>
      <c r="S68" s="56"/>
      <c r="T68" s="56"/>
      <c r="U68" s="56"/>
      <c r="V68" s="56"/>
    </row>
    <row r="69" s="46" customFormat="true" ht="24.75" hidden="false" customHeight="true" outlineLevel="0" collapsed="false">
      <c r="A69" s="48" t="s">
        <v>111</v>
      </c>
      <c r="B69" s="96"/>
      <c r="C69" s="96"/>
      <c r="D69" s="96"/>
      <c r="E69" s="97"/>
      <c r="F69" s="97"/>
      <c r="G69" s="98"/>
      <c r="H69" s="97"/>
      <c r="I69" s="97"/>
      <c r="J69" s="97"/>
      <c r="K69" s="97"/>
      <c r="Q69" s="56"/>
      <c r="S69" s="56"/>
      <c r="T69" s="56"/>
      <c r="U69" s="56"/>
      <c r="V69" s="56"/>
    </row>
    <row r="70" s="46" customFormat="true" ht="24.75" hidden="false" customHeight="true" outlineLevel="0" collapsed="false">
      <c r="A70" s="48" t="s">
        <v>112</v>
      </c>
      <c r="B70" s="96"/>
      <c r="C70" s="96"/>
      <c r="D70" s="96"/>
      <c r="E70" s="97"/>
      <c r="F70" s="97"/>
      <c r="G70" s="98"/>
      <c r="H70" s="97"/>
      <c r="I70" s="97"/>
      <c r="J70" s="97"/>
      <c r="K70" s="97"/>
      <c r="Q70" s="56"/>
      <c r="S70" s="56"/>
      <c r="T70" s="56"/>
      <c r="U70" s="56"/>
      <c r="V70" s="56"/>
    </row>
    <row r="71" s="46" customFormat="true" ht="24.75" hidden="false" customHeight="true" outlineLevel="0" collapsed="false">
      <c r="A71" s="48" t="s">
        <v>113</v>
      </c>
      <c r="B71" s="96"/>
      <c r="C71" s="96"/>
      <c r="D71" s="96"/>
      <c r="E71" s="97"/>
      <c r="F71" s="97"/>
      <c r="G71" s="98"/>
      <c r="H71" s="97"/>
      <c r="I71" s="97"/>
      <c r="J71" s="97"/>
      <c r="K71" s="97"/>
      <c r="Q71" s="56"/>
      <c r="S71" s="56"/>
      <c r="T71" s="56"/>
      <c r="U71" s="56"/>
      <c r="V71" s="56"/>
    </row>
    <row r="72" s="46" customFormat="true" ht="24.75" hidden="false" customHeight="true" outlineLevel="0" collapsed="false">
      <c r="A72" s="48" t="s">
        <v>114</v>
      </c>
      <c r="B72" s="96"/>
      <c r="C72" s="96"/>
      <c r="D72" s="96"/>
      <c r="E72" s="97"/>
      <c r="F72" s="97"/>
      <c r="G72" s="98"/>
      <c r="H72" s="97"/>
      <c r="I72" s="97"/>
      <c r="J72" s="97"/>
      <c r="K72" s="97"/>
      <c r="Q72" s="56"/>
      <c r="S72" s="56"/>
      <c r="T72" s="56"/>
      <c r="U72" s="56"/>
      <c r="V72" s="56"/>
    </row>
    <row r="73" s="46" customFormat="true" ht="24.75" hidden="false" customHeight="true" outlineLevel="0" collapsed="false">
      <c r="A73" s="48" t="s">
        <v>115</v>
      </c>
      <c r="B73" s="96"/>
      <c r="C73" s="96"/>
      <c r="D73" s="96"/>
      <c r="E73" s="97"/>
      <c r="F73" s="97"/>
      <c r="G73" s="98"/>
      <c r="H73" s="97"/>
      <c r="I73" s="97"/>
      <c r="J73" s="97"/>
      <c r="K73" s="97"/>
      <c r="Q73" s="56"/>
      <c r="S73" s="56"/>
      <c r="T73" s="56"/>
      <c r="U73" s="56"/>
      <c r="V73" s="56"/>
    </row>
    <row r="74" s="46" customFormat="true" ht="24.75" hidden="false" customHeight="true" outlineLevel="0" collapsed="false">
      <c r="A74" s="48" t="s">
        <v>116</v>
      </c>
      <c r="B74" s="96"/>
      <c r="C74" s="96"/>
      <c r="D74" s="96"/>
      <c r="E74" s="97"/>
      <c r="F74" s="97"/>
      <c r="G74" s="98"/>
      <c r="H74" s="97"/>
      <c r="I74" s="97"/>
      <c r="J74" s="97"/>
      <c r="K74" s="97"/>
      <c r="Q74" s="56"/>
      <c r="S74" s="56"/>
      <c r="T74" s="56"/>
      <c r="U74" s="56"/>
      <c r="V74" s="56"/>
    </row>
    <row r="75" s="46" customFormat="true" ht="24.75" hidden="false" customHeight="true" outlineLevel="0" collapsed="false">
      <c r="A75" s="48" t="s">
        <v>117</v>
      </c>
      <c r="B75" s="96"/>
      <c r="C75" s="96"/>
      <c r="D75" s="96"/>
      <c r="E75" s="97"/>
      <c r="F75" s="97"/>
      <c r="G75" s="98"/>
      <c r="H75" s="97"/>
      <c r="I75" s="97"/>
      <c r="J75" s="97"/>
      <c r="K75" s="97"/>
      <c r="Q75" s="56"/>
      <c r="S75" s="56"/>
      <c r="T75" s="56"/>
      <c r="U75" s="56"/>
      <c r="V75" s="56"/>
    </row>
    <row r="76" s="46" customFormat="true" ht="24.75" hidden="false" customHeight="true" outlineLevel="0" collapsed="false">
      <c r="A76" s="48" t="s">
        <v>118</v>
      </c>
      <c r="B76" s="96"/>
      <c r="C76" s="96"/>
      <c r="D76" s="96"/>
      <c r="E76" s="97"/>
      <c r="F76" s="97"/>
      <c r="G76" s="98"/>
      <c r="H76" s="97"/>
      <c r="I76" s="97"/>
      <c r="J76" s="97"/>
      <c r="K76" s="97"/>
      <c r="Q76" s="56"/>
      <c r="S76" s="56"/>
      <c r="T76" s="56"/>
      <c r="U76" s="56"/>
      <c r="V76" s="56"/>
    </row>
    <row r="77" s="46" customFormat="true" ht="24.75" hidden="false" customHeight="true" outlineLevel="0" collapsed="false">
      <c r="A77" s="48" t="s">
        <v>119</v>
      </c>
      <c r="B77" s="96"/>
      <c r="C77" s="96"/>
      <c r="D77" s="96"/>
      <c r="E77" s="97"/>
      <c r="F77" s="97"/>
      <c r="G77" s="98"/>
      <c r="H77" s="97"/>
      <c r="I77" s="97"/>
      <c r="J77" s="97"/>
      <c r="K77" s="97"/>
      <c r="Q77" s="56"/>
      <c r="S77" s="56"/>
      <c r="T77" s="56"/>
      <c r="U77" s="56"/>
      <c r="V77" s="56"/>
    </row>
    <row r="78" s="46" customFormat="true" ht="24.75" hidden="false" customHeight="true" outlineLevel="0" collapsed="false">
      <c r="A78" s="48" t="s">
        <v>120</v>
      </c>
      <c r="B78" s="96"/>
      <c r="C78" s="96"/>
      <c r="D78" s="96"/>
      <c r="E78" s="97"/>
      <c r="F78" s="97"/>
      <c r="G78" s="98"/>
      <c r="H78" s="97"/>
      <c r="I78" s="97"/>
      <c r="J78" s="97"/>
      <c r="K78" s="97"/>
      <c r="Q78" s="56"/>
      <c r="S78" s="56"/>
      <c r="T78" s="56"/>
      <c r="U78" s="56"/>
      <c r="V78" s="56"/>
    </row>
    <row r="79" s="46" customFormat="true" ht="24.75" hidden="false" customHeight="true" outlineLevel="0" collapsed="false">
      <c r="A79" s="48" t="s">
        <v>121</v>
      </c>
      <c r="B79" s="96"/>
      <c r="C79" s="96"/>
      <c r="D79" s="96"/>
      <c r="E79" s="97"/>
      <c r="F79" s="97"/>
      <c r="G79" s="98"/>
      <c r="H79" s="97"/>
      <c r="I79" s="97"/>
      <c r="J79" s="97"/>
      <c r="K79" s="97"/>
      <c r="Q79" s="56"/>
      <c r="S79" s="56"/>
      <c r="T79" s="56"/>
      <c r="U79" s="56"/>
      <c r="V79" s="56"/>
    </row>
    <row r="80" s="46" customFormat="true" ht="24.75" hidden="false" customHeight="true" outlineLevel="0" collapsed="false">
      <c r="A80" s="48" t="s">
        <v>122</v>
      </c>
      <c r="B80" s="96"/>
      <c r="C80" s="96"/>
      <c r="D80" s="96"/>
      <c r="E80" s="97"/>
      <c r="F80" s="97"/>
      <c r="G80" s="98"/>
      <c r="H80" s="97"/>
      <c r="I80" s="97"/>
      <c r="J80" s="97"/>
      <c r="K80" s="97"/>
      <c r="Q80" s="56"/>
      <c r="S80" s="56"/>
      <c r="T80" s="56"/>
      <c r="U80" s="56"/>
      <c r="V80" s="56"/>
    </row>
    <row r="81" s="46" customFormat="true" ht="24.75" hidden="false" customHeight="true" outlineLevel="0" collapsed="false">
      <c r="A81" s="48" t="s">
        <v>123</v>
      </c>
      <c r="B81" s="96"/>
      <c r="C81" s="96"/>
      <c r="D81" s="96"/>
      <c r="E81" s="97"/>
      <c r="F81" s="97"/>
      <c r="G81" s="98"/>
      <c r="H81" s="97"/>
      <c r="I81" s="97"/>
      <c r="J81" s="97"/>
      <c r="K81" s="97"/>
      <c r="Q81" s="56"/>
      <c r="S81" s="56"/>
      <c r="T81" s="56"/>
      <c r="U81" s="56"/>
      <c r="V81" s="56"/>
    </row>
    <row r="82" s="46" customFormat="true" ht="24.75" hidden="false" customHeight="true" outlineLevel="0" collapsed="false">
      <c r="A82" s="48" t="s">
        <v>124</v>
      </c>
      <c r="B82" s="96"/>
      <c r="C82" s="96"/>
      <c r="D82" s="96"/>
      <c r="E82" s="97"/>
      <c r="F82" s="97"/>
      <c r="G82" s="98"/>
      <c r="H82" s="97"/>
      <c r="I82" s="97"/>
      <c r="J82" s="97"/>
      <c r="K82" s="97"/>
      <c r="Q82" s="56"/>
      <c r="S82" s="56"/>
      <c r="T82" s="56"/>
      <c r="U82" s="56"/>
      <c r="V82" s="56"/>
    </row>
    <row r="83" s="46" customFormat="true" ht="24.75" hidden="false" customHeight="true" outlineLevel="0" collapsed="false">
      <c r="A83" s="48" t="s">
        <v>125</v>
      </c>
      <c r="B83" s="96"/>
      <c r="C83" s="96"/>
      <c r="D83" s="96"/>
      <c r="E83" s="97"/>
      <c r="F83" s="97"/>
      <c r="G83" s="98"/>
      <c r="H83" s="97"/>
      <c r="I83" s="97"/>
      <c r="J83" s="97"/>
      <c r="K83" s="97"/>
      <c r="Q83" s="56"/>
      <c r="S83" s="56"/>
      <c r="T83" s="56"/>
      <c r="U83" s="56"/>
      <c r="V83" s="56"/>
    </row>
    <row r="84" s="46" customFormat="true" ht="24.75" hidden="false" customHeight="true" outlineLevel="0" collapsed="false">
      <c r="A84" s="48" t="s">
        <v>126</v>
      </c>
      <c r="B84" s="96"/>
      <c r="C84" s="96"/>
      <c r="D84" s="96"/>
      <c r="E84" s="97"/>
      <c r="F84" s="97"/>
      <c r="G84" s="98"/>
      <c r="H84" s="97"/>
      <c r="I84" s="97"/>
      <c r="J84" s="97"/>
      <c r="K84" s="97"/>
      <c r="Q84" s="56"/>
      <c r="S84" s="56"/>
      <c r="T84" s="56"/>
      <c r="U84" s="56"/>
      <c r="V84" s="56"/>
    </row>
    <row r="85" s="46" customFormat="true" ht="24.75" hidden="false" customHeight="true" outlineLevel="0" collapsed="false">
      <c r="A85" s="48" t="s">
        <v>127</v>
      </c>
      <c r="B85" s="96"/>
      <c r="C85" s="96"/>
      <c r="D85" s="96"/>
      <c r="E85" s="97"/>
      <c r="F85" s="97"/>
      <c r="G85" s="98"/>
      <c r="H85" s="97"/>
      <c r="I85" s="97"/>
      <c r="J85" s="97"/>
      <c r="K85" s="97"/>
      <c r="Q85" s="56"/>
      <c r="S85" s="56"/>
      <c r="T85" s="56"/>
      <c r="U85" s="56"/>
      <c r="V85" s="56"/>
    </row>
    <row r="86" s="46" customFormat="true" ht="24.75" hidden="false" customHeight="true" outlineLevel="0" collapsed="false">
      <c r="A86" s="48" t="s">
        <v>128</v>
      </c>
      <c r="B86" s="96"/>
      <c r="C86" s="96"/>
      <c r="D86" s="96"/>
      <c r="E86" s="97"/>
      <c r="F86" s="97"/>
      <c r="G86" s="98"/>
      <c r="H86" s="97"/>
      <c r="I86" s="97"/>
      <c r="J86" s="97"/>
      <c r="K86" s="97"/>
      <c r="Q86" s="56"/>
      <c r="S86" s="56"/>
      <c r="T86" s="56"/>
      <c r="U86" s="56"/>
      <c r="V86" s="56"/>
    </row>
    <row r="87" s="46" customFormat="true" ht="24.75" hidden="false" customHeight="true" outlineLevel="0" collapsed="false">
      <c r="A87" s="48" t="s">
        <v>129</v>
      </c>
      <c r="B87" s="96"/>
      <c r="C87" s="96"/>
      <c r="D87" s="96"/>
      <c r="E87" s="97"/>
      <c r="F87" s="97"/>
      <c r="G87" s="98"/>
      <c r="H87" s="97"/>
      <c r="I87" s="97"/>
      <c r="J87" s="97"/>
      <c r="K87" s="97"/>
      <c r="Q87" s="56"/>
      <c r="S87" s="56"/>
      <c r="T87" s="56"/>
      <c r="U87" s="56"/>
      <c r="V87" s="56"/>
    </row>
    <row r="88" s="46" customFormat="true" ht="24.75" hidden="false" customHeight="true" outlineLevel="0" collapsed="false">
      <c r="A88" s="48" t="s">
        <v>130</v>
      </c>
      <c r="B88" s="96"/>
      <c r="C88" s="96"/>
      <c r="D88" s="96"/>
      <c r="E88" s="97"/>
      <c r="F88" s="97"/>
      <c r="G88" s="98"/>
      <c r="H88" s="97"/>
      <c r="I88" s="97"/>
      <c r="J88" s="97"/>
      <c r="K88" s="97"/>
      <c r="Q88" s="56"/>
      <c r="S88" s="56"/>
      <c r="T88" s="56"/>
      <c r="U88" s="56"/>
      <c r="V88" s="56"/>
    </row>
    <row r="89" s="46" customFormat="true" ht="24.75" hidden="false" customHeight="true" outlineLevel="0" collapsed="false">
      <c r="A89" s="48" t="s">
        <v>131</v>
      </c>
      <c r="B89" s="96"/>
      <c r="C89" s="96"/>
      <c r="D89" s="96"/>
      <c r="E89" s="97"/>
      <c r="F89" s="97"/>
      <c r="G89" s="98"/>
      <c r="H89" s="97"/>
      <c r="I89" s="97"/>
      <c r="J89" s="97"/>
      <c r="K89" s="97"/>
      <c r="Q89" s="56"/>
      <c r="S89" s="56"/>
      <c r="T89" s="56"/>
      <c r="U89" s="56"/>
      <c r="V89" s="56"/>
    </row>
    <row r="90" s="46" customFormat="true" ht="24.75" hidden="false" customHeight="true" outlineLevel="0" collapsed="false">
      <c r="A90" s="48" t="s">
        <v>132</v>
      </c>
      <c r="B90" s="96"/>
      <c r="C90" s="96"/>
      <c r="D90" s="96"/>
      <c r="E90" s="97"/>
      <c r="F90" s="97"/>
      <c r="G90" s="98"/>
      <c r="H90" s="97"/>
      <c r="I90" s="97"/>
      <c r="J90" s="97"/>
      <c r="K90" s="97"/>
      <c r="Q90" s="56"/>
      <c r="S90" s="56"/>
      <c r="T90" s="56"/>
      <c r="U90" s="56"/>
      <c r="V90" s="56"/>
    </row>
    <row r="91" s="46" customFormat="true" ht="24.75" hidden="false" customHeight="true" outlineLevel="0" collapsed="false">
      <c r="A91" s="48" t="s">
        <v>133</v>
      </c>
      <c r="B91" s="96"/>
      <c r="C91" s="96"/>
      <c r="D91" s="96"/>
      <c r="E91" s="97"/>
      <c r="F91" s="97"/>
      <c r="G91" s="98"/>
      <c r="H91" s="97"/>
      <c r="I91" s="97"/>
      <c r="J91" s="97"/>
      <c r="K91" s="97"/>
      <c r="Q91" s="56"/>
      <c r="S91" s="56"/>
      <c r="T91" s="56"/>
      <c r="U91" s="56"/>
      <c r="V91" s="56"/>
    </row>
    <row r="92" s="46" customFormat="true" ht="24.75" hidden="false" customHeight="true" outlineLevel="0" collapsed="false">
      <c r="A92" s="48" t="s">
        <v>134</v>
      </c>
      <c r="B92" s="96"/>
      <c r="C92" s="96"/>
      <c r="D92" s="96"/>
      <c r="E92" s="97"/>
      <c r="F92" s="97"/>
      <c r="G92" s="98"/>
      <c r="H92" s="97"/>
      <c r="I92" s="97"/>
      <c r="J92" s="97"/>
      <c r="K92" s="97"/>
      <c r="Q92" s="56"/>
      <c r="S92" s="56"/>
      <c r="T92" s="56"/>
      <c r="U92" s="56"/>
      <c r="V92" s="56"/>
    </row>
    <row r="93" s="46" customFormat="true" ht="24.75" hidden="false" customHeight="true" outlineLevel="0" collapsed="false">
      <c r="A93" s="48" t="s">
        <v>135</v>
      </c>
      <c r="B93" s="96"/>
      <c r="C93" s="96"/>
      <c r="D93" s="96"/>
      <c r="E93" s="97"/>
      <c r="F93" s="97"/>
      <c r="G93" s="98"/>
      <c r="H93" s="97"/>
      <c r="I93" s="97"/>
      <c r="J93" s="97"/>
      <c r="K93" s="97"/>
      <c r="Q93" s="56"/>
      <c r="S93" s="56"/>
      <c r="T93" s="56"/>
      <c r="U93" s="56"/>
      <c r="V93" s="56"/>
    </row>
    <row r="94" s="46" customFormat="true" ht="24.75" hidden="false" customHeight="true" outlineLevel="0" collapsed="false">
      <c r="A94" s="48" t="s">
        <v>136</v>
      </c>
      <c r="B94" s="96"/>
      <c r="C94" s="96"/>
      <c r="D94" s="96"/>
      <c r="E94" s="97"/>
      <c r="F94" s="97"/>
      <c r="G94" s="98"/>
      <c r="H94" s="97"/>
      <c r="I94" s="97"/>
      <c r="J94" s="97"/>
      <c r="K94" s="97"/>
      <c r="Q94" s="56"/>
      <c r="S94" s="56"/>
      <c r="T94" s="56"/>
      <c r="U94" s="56"/>
      <c r="V94" s="56"/>
    </row>
    <row r="95" s="46" customFormat="true" ht="24.75" hidden="false" customHeight="true" outlineLevel="0" collapsed="false">
      <c r="A95" s="48" t="s">
        <v>137</v>
      </c>
      <c r="B95" s="96"/>
      <c r="C95" s="96"/>
      <c r="D95" s="96"/>
      <c r="E95" s="97"/>
      <c r="F95" s="97"/>
      <c r="G95" s="98"/>
      <c r="H95" s="97"/>
      <c r="I95" s="97"/>
      <c r="J95" s="97"/>
      <c r="K95" s="97"/>
      <c r="Q95" s="56"/>
      <c r="S95" s="56"/>
      <c r="T95" s="56"/>
      <c r="U95" s="56"/>
      <c r="V95" s="56"/>
    </row>
    <row r="96" s="46" customFormat="true" ht="24.75" hidden="false" customHeight="true" outlineLevel="0" collapsed="false">
      <c r="A96" s="48" t="s">
        <v>138</v>
      </c>
      <c r="B96" s="96"/>
      <c r="C96" s="96"/>
      <c r="D96" s="96"/>
      <c r="E96" s="97"/>
      <c r="F96" s="97"/>
      <c r="G96" s="98"/>
      <c r="H96" s="97"/>
      <c r="I96" s="97"/>
      <c r="J96" s="97"/>
      <c r="K96" s="97"/>
      <c r="Q96" s="56"/>
      <c r="S96" s="56"/>
      <c r="T96" s="56"/>
      <c r="U96" s="56"/>
      <c r="V96" s="56"/>
    </row>
    <row r="97" s="46" customFormat="true" ht="24.75" hidden="false" customHeight="true" outlineLevel="0" collapsed="false">
      <c r="A97" s="48" t="s">
        <v>139</v>
      </c>
      <c r="B97" s="96"/>
      <c r="C97" s="96"/>
      <c r="D97" s="96"/>
      <c r="E97" s="97"/>
      <c r="F97" s="97"/>
      <c r="G97" s="98"/>
      <c r="H97" s="97"/>
      <c r="I97" s="97"/>
      <c r="J97" s="97"/>
      <c r="K97" s="97"/>
      <c r="Q97" s="56"/>
      <c r="S97" s="56"/>
      <c r="T97" s="56"/>
      <c r="U97" s="56"/>
      <c r="V97" s="56"/>
    </row>
    <row r="98" s="46" customFormat="true" ht="24.75" hidden="false" customHeight="true" outlineLevel="0" collapsed="false">
      <c r="A98" s="48" t="s">
        <v>140</v>
      </c>
      <c r="B98" s="96"/>
      <c r="C98" s="96"/>
      <c r="D98" s="96"/>
      <c r="E98" s="97"/>
      <c r="F98" s="97"/>
      <c r="G98" s="98"/>
      <c r="H98" s="97"/>
      <c r="I98" s="97"/>
      <c r="J98" s="97"/>
      <c r="K98" s="97"/>
      <c r="Q98" s="56"/>
      <c r="S98" s="56"/>
      <c r="T98" s="56"/>
      <c r="U98" s="56"/>
      <c r="V98" s="56"/>
    </row>
    <row r="99" s="46" customFormat="true" ht="24.75" hidden="false" customHeight="true" outlineLevel="0" collapsed="false">
      <c r="A99" s="48" t="s">
        <v>141</v>
      </c>
      <c r="B99" s="96"/>
      <c r="C99" s="96"/>
      <c r="D99" s="96"/>
      <c r="E99" s="97"/>
      <c r="F99" s="97"/>
      <c r="G99" s="98"/>
      <c r="H99" s="97"/>
      <c r="I99" s="97"/>
      <c r="J99" s="97"/>
      <c r="K99" s="97"/>
      <c r="Q99" s="56"/>
      <c r="S99" s="56"/>
      <c r="T99" s="56"/>
      <c r="U99" s="56"/>
      <c r="V99" s="56"/>
    </row>
    <row r="100" s="46" customFormat="true" ht="24.75" hidden="false" customHeight="true" outlineLevel="0" collapsed="false">
      <c r="A100" s="48" t="s">
        <v>142</v>
      </c>
      <c r="B100" s="96"/>
      <c r="C100" s="96"/>
      <c r="D100" s="96"/>
      <c r="E100" s="97"/>
      <c r="F100" s="97"/>
      <c r="G100" s="98"/>
      <c r="H100" s="97"/>
      <c r="I100" s="97"/>
      <c r="J100" s="97"/>
      <c r="K100" s="97"/>
      <c r="Q100" s="56"/>
      <c r="S100" s="56"/>
      <c r="T100" s="56"/>
      <c r="U100" s="56"/>
      <c r="V100" s="56"/>
    </row>
    <row r="101" s="46" customFormat="true" ht="24.75" hidden="false" customHeight="true" outlineLevel="0" collapsed="false">
      <c r="A101" s="48" t="s">
        <v>143</v>
      </c>
      <c r="B101" s="101"/>
      <c r="C101" s="101"/>
      <c r="D101" s="101"/>
      <c r="E101" s="102"/>
      <c r="F101" s="102"/>
      <c r="G101" s="103"/>
      <c r="H101" s="102"/>
      <c r="I101" s="102"/>
      <c r="J101" s="102"/>
      <c r="K101" s="102"/>
      <c r="Q101" s="56"/>
      <c r="S101" s="56"/>
      <c r="T101" s="56"/>
      <c r="U101" s="56"/>
      <c r="V101" s="56"/>
    </row>
  </sheetData>
  <sheetProtection algorithmName="SHA-512" hashValue="TXkDQ9NK+t/Ubs5mVJdhMl5cwR1MMMGSOA+xKH3MyeoPY3UNl+bwgjngmI6K/inlIKgHNPL/IM3ILUdQEIU+kQ==" saltValue="pnTrHQzpIxHvgxSnX/sMsA==" spinCount="100000" sheet="true" objects="true" scenarios="true"/>
  <mergeCells count="4">
    <mergeCell ref="A1:K1"/>
    <mergeCell ref="M1:V1"/>
    <mergeCell ref="B2:G2"/>
    <mergeCell ref="H2:K2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32" activeCellId="0" sqref="H32"/>
    </sheetView>
  </sheetViews>
  <sheetFormatPr defaultColWidth="8.453125" defaultRowHeight="12.75" customHeight="false" zeroHeight="false" outlineLevelRow="0" outlineLevelCol="0"/>
  <cols>
    <col collapsed="false" customWidth="true" hidden="false" outlineLevel="0" max="1" min="1" style="4" width="12.67"/>
  </cols>
  <sheetData>
    <row r="1" s="15" customFormat="true" ht="12.75" hidden="false" customHeight="false" outlineLevel="0" collapsed="false">
      <c r="A1" s="15" t="s">
        <v>155</v>
      </c>
      <c r="F1" s="15" t="s">
        <v>156</v>
      </c>
      <c r="G1" s="15" t="s">
        <v>157</v>
      </c>
      <c r="H1" s="15" t="s">
        <v>4</v>
      </c>
    </row>
    <row r="2" customFormat="false" ht="12.75" hidden="false" customHeight="false" outlineLevel="0" collapsed="false">
      <c r="A2" s="104" t="s">
        <v>37</v>
      </c>
      <c r="F2" s="1" t="n">
        <v>0</v>
      </c>
      <c r="G2" s="1" t="s">
        <v>12</v>
      </c>
    </row>
    <row r="3" customFormat="false" ht="12.75" hidden="false" customHeight="false" outlineLevel="0" collapsed="false">
      <c r="A3" s="104" t="s">
        <v>59</v>
      </c>
      <c r="F3" s="1" t="n">
        <v>1</v>
      </c>
      <c r="G3" s="1" t="s">
        <v>26</v>
      </c>
      <c r="H3" s="4" t="s">
        <v>158</v>
      </c>
    </row>
    <row r="4" customFormat="false" ht="12.75" hidden="false" customHeight="false" outlineLevel="0" collapsed="false">
      <c r="A4" s="104" t="s">
        <v>41</v>
      </c>
      <c r="F4" s="1" t="n">
        <v>2</v>
      </c>
      <c r="G4" s="1" t="s">
        <v>31</v>
      </c>
    </row>
    <row r="5" customFormat="false" ht="12.75" hidden="false" customHeight="false" outlineLevel="0" collapsed="false">
      <c r="A5" s="104" t="s">
        <v>57</v>
      </c>
      <c r="G5" s="1" t="s">
        <v>33</v>
      </c>
    </row>
    <row r="6" customFormat="false" ht="12.75" hidden="false" customHeight="false" outlineLevel="0" collapsed="false">
      <c r="A6" s="104" t="s">
        <v>29</v>
      </c>
    </row>
    <row r="7" customFormat="false" ht="12.75" hidden="false" customHeight="false" outlineLevel="0" collapsed="false">
      <c r="A7" s="104" t="s">
        <v>21</v>
      </c>
    </row>
    <row r="8" customFormat="false" ht="12.75" hidden="false" customHeight="false" outlineLevel="0" collapsed="false">
      <c r="A8" s="104" t="s">
        <v>39</v>
      </c>
    </row>
    <row r="9" customFormat="false" ht="12.75" hidden="false" customHeight="false" outlineLevel="0" collapsed="false">
      <c r="A9" s="104" t="s">
        <v>70</v>
      </c>
    </row>
    <row r="10" customFormat="false" ht="12.75" hidden="false" customHeight="false" outlineLevel="0" collapsed="false">
      <c r="A10" s="104" t="s">
        <v>51</v>
      </c>
    </row>
    <row r="11" customFormat="false" ht="12.75" hidden="false" customHeight="false" outlineLevel="0" collapsed="false">
      <c r="A11" s="104" t="s">
        <v>14</v>
      </c>
    </row>
    <row r="12" customFormat="false" ht="12.75" hidden="false" customHeight="false" outlineLevel="0" collapsed="false">
      <c r="A12" s="104" t="s">
        <v>43</v>
      </c>
    </row>
    <row r="13" customFormat="false" ht="12.75" hidden="false" customHeight="false" outlineLevel="0" collapsed="false">
      <c r="A13" s="104" t="s">
        <v>0</v>
      </c>
    </row>
    <row r="14" customFormat="false" ht="12.75" hidden="false" customHeight="false" outlineLevel="0" collapsed="false">
      <c r="A14" s="104" t="s">
        <v>84</v>
      </c>
    </row>
    <row r="15" customFormat="false" ht="12.75" hidden="false" customHeight="false" outlineLevel="0" collapsed="false">
      <c r="A15" s="104" t="s">
        <v>45</v>
      </c>
    </row>
    <row r="16" customFormat="false" ht="12.75" hidden="false" customHeight="false" outlineLevel="0" collapsed="false">
      <c r="A16" s="104" t="s">
        <v>67</v>
      </c>
    </row>
    <row r="17" customFormat="false" ht="12.75" hidden="false" customHeight="false" outlineLevel="0" collapsed="false">
      <c r="A17" s="104" t="s">
        <v>18</v>
      </c>
    </row>
    <row r="18" customFormat="false" ht="12.75" hidden="false" customHeight="false" outlineLevel="0" collapsed="false">
      <c r="A18" s="104" t="s">
        <v>23</v>
      </c>
    </row>
    <row r="19" customFormat="false" ht="12.75" hidden="false" customHeight="false" outlineLevel="0" collapsed="false">
      <c r="A19" s="104" t="s">
        <v>75</v>
      </c>
    </row>
    <row r="20" customFormat="false" ht="12.75" hidden="false" customHeight="false" outlineLevel="0" collapsed="false">
      <c r="A20" s="104" t="s">
        <v>75</v>
      </c>
    </row>
    <row r="21" customFormat="false" ht="12.75" hidden="false" customHeight="false" outlineLevel="0" collapsed="false">
      <c r="A21" s="104" t="s">
        <v>62</v>
      </c>
    </row>
    <row r="22" customFormat="false" ht="12.75" hidden="false" customHeight="false" outlineLevel="0" collapsed="false">
      <c r="A22" s="104" t="s">
        <v>82</v>
      </c>
    </row>
    <row r="23" customFormat="false" ht="12.75" hidden="false" customHeight="false" outlineLevel="0" collapsed="false">
      <c r="A23" s="104" t="s">
        <v>53</v>
      </c>
    </row>
    <row r="24" customFormat="false" ht="12.75" hidden="false" customHeight="false" outlineLevel="0" collapsed="false">
      <c r="A24" s="104" t="s">
        <v>49</v>
      </c>
    </row>
    <row r="25" customFormat="false" ht="12.75" hidden="false" customHeight="false" outlineLevel="0" collapsed="false">
      <c r="A25" s="104" t="s">
        <v>159</v>
      </c>
    </row>
    <row r="26" customFormat="false" ht="12.75" hidden="false" customHeight="false" outlineLevel="0" collapsed="false">
      <c r="A26" s="104" t="s">
        <v>64</v>
      </c>
    </row>
    <row r="27" customFormat="false" ht="12.75" hidden="false" customHeight="false" outlineLevel="0" collapsed="false">
      <c r="A27" s="104" t="s">
        <v>25</v>
      </c>
    </row>
    <row r="28" customFormat="false" ht="12.75" hidden="false" customHeight="false" outlineLevel="0" collapsed="false">
      <c r="A28" s="104" t="s">
        <v>16</v>
      </c>
    </row>
    <row r="29" customFormat="false" ht="12.75" hidden="false" customHeight="false" outlineLevel="0" collapsed="false">
      <c r="A29" s="104"/>
    </row>
    <row r="30" customFormat="false" ht="12.75" hidden="false" customHeight="false" outlineLevel="0" collapsed="false">
      <c r="A30" s="104"/>
    </row>
    <row r="31" customFormat="false" ht="12.75" hidden="false" customHeight="false" outlineLevel="0" collapsed="false">
      <c r="A31" s="104"/>
    </row>
  </sheetData>
  <sheetProtection algorithmName="SHA-512" hashValue="kHoUIG/Pn73Vc71AOhl04TaGRZsdpJPEeeF7MQJ766sZgaIJXXshNtdmBA0d9FE6E5M4tOoffxveyOG1Tczxiw==" saltValue="3KEee0NDhhrCBRJANOAwdQ==" spinCount="100000" sheet="true" objects="true" scenarios="true"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LibreOffice/25.8.7.3$Windows_X86_64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2026-04-23T04:39:58Z</dcterms:created>
  <dc:creator>Charvat Karel</dc:creator>
  <dc:description/>
  <dc:language>cs-CZ</dc:language>
  <cp:lastModifiedBy/>
  <cp:lastPrinted>2026-07-09T11:46:05Z</cp:lastPrinted>
  <dcterms:modified xsi:type="dcterms:W3CDTF">2026-07-17T12:14:16Z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