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gchka\Desktop\MSL 2025\"/>
    </mc:Choice>
  </mc:AlternateContent>
  <xr:revisionPtr revIDLastSave="0" documentId="13_ncr:1_{24C564EE-5BB2-4617-9835-2032461E36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ZDROJ" sheetId="1" r:id="rId1"/>
    <sheet name="MUŽI" sheetId="2" r:id="rId2"/>
    <sheet name="ŽENY" sheetId="3" r:id="rId3"/>
    <sheet name="NAD 35 LET" sheetId="5" r:id="rId4"/>
  </sheets>
  <definedNames>
    <definedName name="_xlnm.Print_Area" localSheetId="0">ZDROJ!$G$1:$U$84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F84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25" i="5" l="1"/>
  <c r="L28" i="5"/>
  <c r="L29" i="5"/>
  <c r="L31" i="5"/>
  <c r="L32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I13" i="5"/>
  <c r="I24" i="5"/>
  <c r="I25" i="5"/>
  <c r="I26" i="5"/>
  <c r="I27" i="5"/>
  <c r="I28" i="5"/>
  <c r="I14" i="5"/>
  <c r="I29" i="5"/>
  <c r="I30" i="5"/>
  <c r="I31" i="5"/>
  <c r="I32" i="5"/>
  <c r="I33" i="5"/>
  <c r="I34" i="5"/>
  <c r="I35" i="5"/>
  <c r="I36" i="5"/>
  <c r="I37" i="5"/>
  <c r="I15" i="5"/>
  <c r="I38" i="5"/>
  <c r="I39" i="5"/>
  <c r="I40" i="5"/>
  <c r="I41" i="5"/>
  <c r="I42" i="5"/>
  <c r="I43" i="5"/>
  <c r="I44" i="5"/>
  <c r="I16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17" i="5"/>
  <c r="I18" i="5"/>
  <c r="I71" i="5"/>
  <c r="I19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H13" i="5"/>
  <c r="H23" i="5"/>
  <c r="H20" i="5"/>
  <c r="H24" i="5"/>
  <c r="H25" i="5"/>
  <c r="H26" i="5"/>
  <c r="H22" i="5"/>
  <c r="H8" i="5"/>
  <c r="H11" i="5"/>
  <c r="H27" i="5"/>
  <c r="H28" i="5"/>
  <c r="H21" i="5"/>
  <c r="H5" i="5"/>
  <c r="H14" i="5"/>
  <c r="H6" i="5"/>
  <c r="H12" i="5"/>
  <c r="H29" i="5"/>
  <c r="H30" i="5"/>
  <c r="H31" i="5"/>
  <c r="H32" i="5"/>
  <c r="H33" i="5"/>
  <c r="H34" i="5"/>
  <c r="H35" i="5"/>
  <c r="H36" i="5"/>
  <c r="H37" i="5"/>
  <c r="H15" i="5"/>
  <c r="H10" i="5"/>
  <c r="H38" i="5"/>
  <c r="H39" i="5"/>
  <c r="H40" i="5"/>
  <c r="H41" i="5"/>
  <c r="H42" i="5"/>
  <c r="H43" i="5"/>
  <c r="H44" i="5"/>
  <c r="H16" i="5"/>
  <c r="H45" i="5"/>
  <c r="H46" i="5"/>
  <c r="H47" i="5"/>
  <c r="H48" i="5"/>
  <c r="H49" i="5"/>
  <c r="H50" i="5"/>
  <c r="H7" i="5"/>
  <c r="H51" i="5"/>
  <c r="H52" i="5"/>
  <c r="H9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17" i="5"/>
  <c r="H18" i="5"/>
  <c r="H71" i="5"/>
  <c r="H19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G13" i="5"/>
  <c r="G23" i="5"/>
  <c r="G20" i="5"/>
  <c r="G24" i="5"/>
  <c r="G25" i="5"/>
  <c r="G26" i="5"/>
  <c r="G22" i="5"/>
  <c r="G8" i="5"/>
  <c r="G11" i="5"/>
  <c r="G27" i="5"/>
  <c r="G28" i="5"/>
  <c r="G21" i="5"/>
  <c r="G5" i="5"/>
  <c r="G14" i="5"/>
  <c r="G6" i="5"/>
  <c r="G12" i="5"/>
  <c r="G29" i="5"/>
  <c r="G30" i="5"/>
  <c r="G31" i="5"/>
  <c r="G32" i="5"/>
  <c r="G33" i="5"/>
  <c r="G34" i="5"/>
  <c r="G35" i="5"/>
  <c r="G36" i="5"/>
  <c r="G37" i="5"/>
  <c r="G15" i="5"/>
  <c r="G10" i="5"/>
  <c r="G38" i="5"/>
  <c r="G39" i="5"/>
  <c r="G40" i="5"/>
  <c r="G41" i="5"/>
  <c r="G42" i="5"/>
  <c r="G43" i="5"/>
  <c r="G44" i="5"/>
  <c r="G16" i="5"/>
  <c r="G45" i="5"/>
  <c r="G46" i="5"/>
  <c r="G47" i="5"/>
  <c r="G48" i="5"/>
  <c r="G49" i="5"/>
  <c r="G50" i="5"/>
  <c r="G7" i="5"/>
  <c r="G51" i="5"/>
  <c r="G52" i="5"/>
  <c r="G9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17" i="5"/>
  <c r="G18" i="5"/>
  <c r="G71" i="5"/>
  <c r="G19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A13" i="5"/>
  <c r="A23" i="5"/>
  <c r="A20" i="5"/>
  <c r="A24" i="5"/>
  <c r="A25" i="5"/>
  <c r="A26" i="5"/>
  <c r="A22" i="5"/>
  <c r="A8" i="5"/>
  <c r="A11" i="5"/>
  <c r="A27" i="5"/>
  <c r="A28" i="5"/>
  <c r="A21" i="5"/>
  <c r="A5" i="5"/>
  <c r="A14" i="5"/>
  <c r="A6" i="5"/>
  <c r="A12" i="5"/>
  <c r="A29" i="5"/>
  <c r="A30" i="5"/>
  <c r="A31" i="5"/>
  <c r="A32" i="5"/>
  <c r="A33" i="5"/>
  <c r="A34" i="5"/>
  <c r="A35" i="5"/>
  <c r="A36" i="5"/>
  <c r="A37" i="5"/>
  <c r="A15" i="5"/>
  <c r="A10" i="5"/>
  <c r="A38" i="5"/>
  <c r="A39" i="5"/>
  <c r="A40" i="5"/>
  <c r="A41" i="5"/>
  <c r="A42" i="5"/>
  <c r="A43" i="5"/>
  <c r="A44" i="5"/>
  <c r="A16" i="5"/>
  <c r="A45" i="5"/>
  <c r="A46" i="5"/>
  <c r="A47" i="5"/>
  <c r="A48" i="5"/>
  <c r="A49" i="5"/>
  <c r="A50" i="5"/>
  <c r="A7" i="5"/>
  <c r="A51" i="5"/>
  <c r="A52" i="5"/>
  <c r="A9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17" i="5"/>
  <c r="A18" i="5"/>
  <c r="A71" i="5"/>
  <c r="A19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L35" i="3"/>
  <c r="L36" i="3"/>
  <c r="L37" i="3"/>
  <c r="L39" i="3"/>
  <c r="L42" i="3"/>
  <c r="L43" i="3"/>
  <c r="L44" i="3"/>
  <c r="L45" i="3"/>
  <c r="L46" i="3"/>
  <c r="L47" i="3"/>
  <c r="L48" i="3"/>
  <c r="L49" i="3"/>
  <c r="L51" i="3"/>
  <c r="L52" i="3"/>
  <c r="L53" i="3"/>
  <c r="L54" i="3"/>
  <c r="L57" i="3"/>
  <c r="L58" i="3"/>
  <c r="L59" i="3"/>
  <c r="L62" i="3"/>
  <c r="L63" i="3"/>
  <c r="L64" i="3"/>
  <c r="L65" i="3"/>
  <c r="L66" i="3"/>
  <c r="L67" i="3"/>
  <c r="L68" i="3"/>
  <c r="L69" i="3"/>
  <c r="L70" i="3"/>
  <c r="L71" i="3"/>
  <c r="L72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K35" i="3"/>
  <c r="K36" i="3"/>
  <c r="K37" i="3"/>
  <c r="K39" i="3"/>
  <c r="K42" i="3"/>
  <c r="K43" i="3"/>
  <c r="K44" i="3"/>
  <c r="K45" i="3"/>
  <c r="K46" i="3"/>
  <c r="K47" i="3"/>
  <c r="K48" i="3"/>
  <c r="K49" i="3"/>
  <c r="K51" i="3"/>
  <c r="K52" i="3"/>
  <c r="K53" i="3"/>
  <c r="K54" i="3"/>
  <c r="K57" i="3"/>
  <c r="K58" i="3"/>
  <c r="K59" i="3"/>
  <c r="K62" i="3"/>
  <c r="K63" i="3"/>
  <c r="K64" i="3"/>
  <c r="K65" i="3"/>
  <c r="K66" i="3"/>
  <c r="K67" i="3"/>
  <c r="K68" i="3"/>
  <c r="K69" i="3"/>
  <c r="K70" i="3"/>
  <c r="K71" i="3"/>
  <c r="K72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I35" i="3"/>
  <c r="I19" i="3"/>
  <c r="I36" i="3"/>
  <c r="I20" i="3"/>
  <c r="I37" i="3"/>
  <c r="I21" i="3"/>
  <c r="I23" i="3"/>
  <c r="I38" i="3"/>
  <c r="I39" i="3"/>
  <c r="I24" i="3"/>
  <c r="I40" i="3"/>
  <c r="I41" i="3"/>
  <c r="I26" i="3"/>
  <c r="I42" i="3"/>
  <c r="I43" i="3"/>
  <c r="I44" i="3"/>
  <c r="I45" i="3"/>
  <c r="I46" i="3"/>
  <c r="I47" i="3"/>
  <c r="I48" i="3"/>
  <c r="I49" i="3"/>
  <c r="I50" i="3"/>
  <c r="I51" i="3"/>
  <c r="I27" i="3"/>
  <c r="I28" i="3"/>
  <c r="I52" i="3"/>
  <c r="I53" i="3"/>
  <c r="I29" i="3"/>
  <c r="I54" i="3"/>
  <c r="I55" i="3"/>
  <c r="I56" i="3"/>
  <c r="I57" i="3"/>
  <c r="I58" i="3"/>
  <c r="I59" i="3"/>
  <c r="I60" i="3"/>
  <c r="I61" i="3"/>
  <c r="I30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H34" i="3"/>
  <c r="H31" i="3"/>
  <c r="H35" i="3"/>
  <c r="H19" i="3"/>
  <c r="H32" i="3"/>
  <c r="H36" i="3"/>
  <c r="H20" i="3"/>
  <c r="H33" i="3"/>
  <c r="H37" i="3"/>
  <c r="H21" i="3"/>
  <c r="H22" i="3"/>
  <c r="H23" i="3"/>
  <c r="H38" i="3"/>
  <c r="H8" i="3"/>
  <c r="H39" i="3"/>
  <c r="H24" i="3"/>
  <c r="H17" i="3"/>
  <c r="H40" i="3"/>
  <c r="H14" i="3"/>
  <c r="H41" i="3"/>
  <c r="H25" i="3"/>
  <c r="H26" i="3"/>
  <c r="H42" i="3"/>
  <c r="H11" i="3"/>
  <c r="H9" i="3"/>
  <c r="H43" i="3"/>
  <c r="H44" i="3"/>
  <c r="H6" i="3"/>
  <c r="H45" i="3"/>
  <c r="H46" i="3"/>
  <c r="H47" i="3"/>
  <c r="H48" i="3"/>
  <c r="H49" i="3"/>
  <c r="H50" i="3"/>
  <c r="H51" i="3"/>
  <c r="H27" i="3"/>
  <c r="H28" i="3"/>
  <c r="H52" i="3"/>
  <c r="H53" i="3"/>
  <c r="H29" i="3"/>
  <c r="H5" i="3"/>
  <c r="H54" i="3"/>
  <c r="H12" i="3"/>
  <c r="H13" i="3"/>
  <c r="H55" i="3"/>
  <c r="H56" i="3"/>
  <c r="H18" i="3"/>
  <c r="H57" i="3"/>
  <c r="H58" i="3"/>
  <c r="H59" i="3"/>
  <c r="H16" i="3"/>
  <c r="H60" i="3"/>
  <c r="H61" i="3"/>
  <c r="H30" i="3"/>
  <c r="H62" i="3"/>
  <c r="H63" i="3"/>
  <c r="H7" i="3"/>
  <c r="H64" i="3"/>
  <c r="H10" i="3"/>
  <c r="H65" i="3"/>
  <c r="H1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G34" i="3"/>
  <c r="G31" i="3"/>
  <c r="G35" i="3"/>
  <c r="G19" i="3"/>
  <c r="G32" i="3"/>
  <c r="G36" i="3"/>
  <c r="G20" i="3"/>
  <c r="G33" i="3"/>
  <c r="G37" i="3"/>
  <c r="G21" i="3"/>
  <c r="G22" i="3"/>
  <c r="G23" i="3"/>
  <c r="G38" i="3"/>
  <c r="G8" i="3"/>
  <c r="G39" i="3"/>
  <c r="G24" i="3"/>
  <c r="G17" i="3"/>
  <c r="G40" i="3"/>
  <c r="G14" i="3"/>
  <c r="G41" i="3"/>
  <c r="G25" i="3"/>
  <c r="G26" i="3"/>
  <c r="G42" i="3"/>
  <c r="G11" i="3"/>
  <c r="G9" i="3"/>
  <c r="G43" i="3"/>
  <c r="G44" i="3"/>
  <c r="G6" i="3"/>
  <c r="G45" i="3"/>
  <c r="G46" i="3"/>
  <c r="G47" i="3"/>
  <c r="G48" i="3"/>
  <c r="G49" i="3"/>
  <c r="G50" i="3"/>
  <c r="G51" i="3"/>
  <c r="G27" i="3"/>
  <c r="G28" i="3"/>
  <c r="G52" i="3"/>
  <c r="G53" i="3"/>
  <c r="G29" i="3"/>
  <c r="G5" i="3"/>
  <c r="G54" i="3"/>
  <c r="G12" i="3"/>
  <c r="G13" i="3"/>
  <c r="G55" i="3"/>
  <c r="G56" i="3"/>
  <c r="G18" i="3"/>
  <c r="G57" i="3"/>
  <c r="G58" i="3"/>
  <c r="G59" i="3"/>
  <c r="G16" i="3"/>
  <c r="G60" i="3"/>
  <c r="G61" i="3"/>
  <c r="G30" i="3"/>
  <c r="G62" i="3"/>
  <c r="G63" i="3"/>
  <c r="G7" i="3"/>
  <c r="G64" i="3"/>
  <c r="G10" i="3"/>
  <c r="G65" i="3"/>
  <c r="G1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A34" i="3"/>
  <c r="A31" i="3"/>
  <c r="A35" i="3"/>
  <c r="A19" i="3"/>
  <c r="A32" i="3"/>
  <c r="A36" i="3"/>
  <c r="A20" i="3"/>
  <c r="A33" i="3"/>
  <c r="A37" i="3"/>
  <c r="A21" i="3"/>
  <c r="A22" i="3"/>
  <c r="A23" i="3"/>
  <c r="A38" i="3"/>
  <c r="A8" i="3"/>
  <c r="A39" i="3"/>
  <c r="A24" i="3"/>
  <c r="A17" i="3"/>
  <c r="A40" i="3"/>
  <c r="A14" i="3"/>
  <c r="A41" i="3"/>
  <c r="A25" i="3"/>
  <c r="A26" i="3"/>
  <c r="A42" i="3"/>
  <c r="A11" i="3"/>
  <c r="A9" i="3"/>
  <c r="A43" i="3"/>
  <c r="A44" i="3"/>
  <c r="A6" i="3"/>
  <c r="A45" i="3"/>
  <c r="A46" i="3"/>
  <c r="A47" i="3"/>
  <c r="A48" i="3"/>
  <c r="A49" i="3"/>
  <c r="A50" i="3"/>
  <c r="A51" i="3"/>
  <c r="A27" i="3"/>
  <c r="A28" i="3"/>
  <c r="A52" i="3"/>
  <c r="A53" i="3"/>
  <c r="A29" i="3"/>
  <c r="A5" i="3"/>
  <c r="A54" i="3"/>
  <c r="A12" i="3"/>
  <c r="A13" i="3"/>
  <c r="A55" i="3"/>
  <c r="A56" i="3"/>
  <c r="A18" i="3"/>
  <c r="A57" i="3"/>
  <c r="A58" i="3"/>
  <c r="A59" i="3"/>
  <c r="A16" i="3"/>
  <c r="A60" i="3"/>
  <c r="A61" i="3"/>
  <c r="A30" i="3"/>
  <c r="A62" i="3"/>
  <c r="A63" i="3"/>
  <c r="A7" i="3"/>
  <c r="A64" i="3"/>
  <c r="A10" i="3"/>
  <c r="A65" i="3"/>
  <c r="A1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L69" i="2"/>
  <c r="L72" i="2"/>
  <c r="L76" i="2"/>
  <c r="L77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K69" i="2"/>
  <c r="K72" i="2"/>
  <c r="K76" i="2"/>
  <c r="K77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I37" i="2"/>
  <c r="I38" i="2"/>
  <c r="I39" i="2"/>
  <c r="I68" i="2"/>
  <c r="I69" i="2"/>
  <c r="I70" i="2"/>
  <c r="I40" i="2"/>
  <c r="I71" i="2"/>
  <c r="I41" i="2"/>
  <c r="I42" i="2"/>
  <c r="I43" i="2"/>
  <c r="I44" i="2"/>
  <c r="I45" i="2"/>
  <c r="I72" i="2"/>
  <c r="I46" i="2"/>
  <c r="I47" i="2"/>
  <c r="I48" i="2"/>
  <c r="I49" i="2"/>
  <c r="I73" i="2"/>
  <c r="I50" i="2"/>
  <c r="I51" i="2"/>
  <c r="I74" i="2"/>
  <c r="I52" i="2"/>
  <c r="I53" i="2"/>
  <c r="I54" i="2"/>
  <c r="I75" i="2"/>
  <c r="I55" i="2"/>
  <c r="I56" i="2"/>
  <c r="I57" i="2"/>
  <c r="I58" i="2"/>
  <c r="I59" i="2"/>
  <c r="I60" i="2"/>
  <c r="I61" i="2"/>
  <c r="I76" i="2"/>
  <c r="I77" i="2"/>
  <c r="I62" i="2"/>
  <c r="I63" i="2"/>
  <c r="I64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G21" i="2"/>
  <c r="G30" i="2"/>
  <c r="G32" i="2"/>
  <c r="G5" i="2"/>
  <c r="G11" i="2"/>
  <c r="G33" i="2"/>
  <c r="G13" i="2"/>
  <c r="G37" i="2"/>
  <c r="G38" i="2"/>
  <c r="G8" i="2"/>
  <c r="G34" i="2"/>
  <c r="G17" i="2"/>
  <c r="G39" i="2"/>
  <c r="G68" i="2"/>
  <c r="G66" i="2"/>
  <c r="G65" i="2"/>
  <c r="G69" i="2"/>
  <c r="G26" i="2"/>
  <c r="G67" i="2"/>
  <c r="G29" i="2"/>
  <c r="G7" i="2"/>
  <c r="G70" i="2"/>
  <c r="G40" i="2"/>
  <c r="G71" i="2"/>
  <c r="G41" i="2"/>
  <c r="G22" i="2"/>
  <c r="G42" i="2"/>
  <c r="G43" i="2"/>
  <c r="G6" i="2"/>
  <c r="G44" i="2"/>
  <c r="G31" i="2"/>
  <c r="G24" i="2"/>
  <c r="G35" i="2"/>
  <c r="G19" i="2"/>
  <c r="G45" i="2"/>
  <c r="G10" i="2"/>
  <c r="G27" i="2"/>
  <c r="G14" i="2"/>
  <c r="G25" i="2"/>
  <c r="G72" i="2"/>
  <c r="G46" i="2"/>
  <c r="G47" i="2"/>
  <c r="G48" i="2"/>
  <c r="G49" i="2"/>
  <c r="G73" i="2"/>
  <c r="G50" i="2"/>
  <c r="G51" i="2"/>
  <c r="G28" i="2"/>
  <c r="G9" i="2"/>
  <c r="G20" i="2"/>
  <c r="G74" i="2"/>
  <c r="G15" i="2"/>
  <c r="G52" i="2"/>
  <c r="G23" i="2"/>
  <c r="G18" i="2"/>
  <c r="G12" i="2"/>
  <c r="G53" i="2"/>
  <c r="G16" i="2"/>
  <c r="G54" i="2"/>
  <c r="G36" i="2"/>
  <c r="G75" i="2"/>
  <c r="G55" i="2"/>
  <c r="G56" i="2"/>
  <c r="G57" i="2"/>
  <c r="G58" i="2"/>
  <c r="G59" i="2"/>
  <c r="G60" i="2"/>
  <c r="G61" i="2"/>
  <c r="G76" i="2"/>
  <c r="G77" i="2"/>
  <c r="G62" i="2"/>
  <c r="G63" i="2"/>
  <c r="G64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H21" i="2"/>
  <c r="H30" i="2"/>
  <c r="H32" i="2"/>
  <c r="H5" i="2"/>
  <c r="H11" i="2"/>
  <c r="H33" i="2"/>
  <c r="H13" i="2"/>
  <c r="H37" i="2"/>
  <c r="H38" i="2"/>
  <c r="H8" i="2"/>
  <c r="H34" i="2"/>
  <c r="H17" i="2"/>
  <c r="H39" i="2"/>
  <c r="H68" i="2"/>
  <c r="H66" i="2"/>
  <c r="H65" i="2"/>
  <c r="H69" i="2"/>
  <c r="H26" i="2"/>
  <c r="H67" i="2"/>
  <c r="H29" i="2"/>
  <c r="H7" i="2"/>
  <c r="H70" i="2"/>
  <c r="H40" i="2"/>
  <c r="H71" i="2"/>
  <c r="H41" i="2"/>
  <c r="H22" i="2"/>
  <c r="H42" i="2"/>
  <c r="H43" i="2"/>
  <c r="H6" i="2"/>
  <c r="H44" i="2"/>
  <c r="H31" i="2"/>
  <c r="H24" i="2"/>
  <c r="H35" i="2"/>
  <c r="H19" i="2"/>
  <c r="H45" i="2"/>
  <c r="H10" i="2"/>
  <c r="H27" i="2"/>
  <c r="H14" i="2"/>
  <c r="H25" i="2"/>
  <c r="H72" i="2"/>
  <c r="H46" i="2"/>
  <c r="H47" i="2"/>
  <c r="H48" i="2"/>
  <c r="H49" i="2"/>
  <c r="H73" i="2"/>
  <c r="H50" i="2"/>
  <c r="H51" i="2"/>
  <c r="H28" i="2"/>
  <c r="H9" i="2"/>
  <c r="H20" i="2"/>
  <c r="H74" i="2"/>
  <c r="H15" i="2"/>
  <c r="H52" i="2"/>
  <c r="H23" i="2"/>
  <c r="H18" i="2"/>
  <c r="H12" i="2"/>
  <c r="H53" i="2"/>
  <c r="H16" i="2"/>
  <c r="H54" i="2"/>
  <c r="H36" i="2"/>
  <c r="H75" i="2"/>
  <c r="H55" i="2"/>
  <c r="H56" i="2"/>
  <c r="H57" i="2"/>
  <c r="H58" i="2"/>
  <c r="H59" i="2"/>
  <c r="H60" i="2"/>
  <c r="H61" i="2"/>
  <c r="H76" i="2"/>
  <c r="H77" i="2"/>
  <c r="H62" i="2"/>
  <c r="H63" i="2"/>
  <c r="H64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A21" i="2"/>
  <c r="A30" i="2"/>
  <c r="A32" i="2"/>
  <c r="A5" i="2"/>
  <c r="A11" i="2"/>
  <c r="A33" i="2"/>
  <c r="A13" i="2"/>
  <c r="A37" i="2"/>
  <c r="A38" i="2"/>
  <c r="A8" i="2"/>
  <c r="A34" i="2"/>
  <c r="A17" i="2"/>
  <c r="A39" i="2"/>
  <c r="A68" i="2"/>
  <c r="A66" i="2"/>
  <c r="A65" i="2"/>
  <c r="A69" i="2"/>
  <c r="A26" i="2"/>
  <c r="A67" i="2"/>
  <c r="A29" i="2"/>
  <c r="A7" i="2"/>
  <c r="A70" i="2"/>
  <c r="A40" i="2"/>
  <c r="A71" i="2"/>
  <c r="A41" i="2"/>
  <c r="A22" i="2"/>
  <c r="A42" i="2"/>
  <c r="A43" i="2"/>
  <c r="A6" i="2"/>
  <c r="A44" i="2"/>
  <c r="A31" i="2"/>
  <c r="A24" i="2"/>
  <c r="A35" i="2"/>
  <c r="A19" i="2"/>
  <c r="A45" i="2"/>
  <c r="A10" i="2"/>
  <c r="A27" i="2"/>
  <c r="A14" i="2"/>
  <c r="A25" i="2"/>
  <c r="A72" i="2"/>
  <c r="A46" i="2"/>
  <c r="A47" i="2"/>
  <c r="A48" i="2"/>
  <c r="A49" i="2"/>
  <c r="A73" i="2"/>
  <c r="A50" i="2"/>
  <c r="A51" i="2"/>
  <c r="A28" i="2"/>
  <c r="A9" i="2"/>
  <c r="A20" i="2"/>
  <c r="A74" i="2"/>
  <c r="A15" i="2"/>
  <c r="A52" i="2"/>
  <c r="A23" i="2"/>
  <c r="A18" i="2"/>
  <c r="A12" i="2"/>
  <c r="A53" i="2"/>
  <c r="A16" i="2"/>
  <c r="A54" i="2"/>
  <c r="A36" i="2"/>
  <c r="A75" i="2"/>
  <c r="A55" i="2"/>
  <c r="A56" i="2"/>
  <c r="A57" i="2"/>
  <c r="A58" i="2"/>
  <c r="A59" i="2"/>
  <c r="A60" i="2"/>
  <c r="A61" i="2"/>
  <c r="A76" i="2"/>
  <c r="A77" i="2"/>
  <c r="A62" i="2"/>
  <c r="A63" i="2"/>
  <c r="A64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C1" i="5"/>
  <c r="A1" i="5"/>
  <c r="C1" i="3"/>
  <c r="A1" i="3"/>
  <c r="C1" i="2"/>
  <c r="A1" i="2"/>
  <c r="M100" i="5"/>
  <c r="E100" i="5"/>
  <c r="D100" i="5"/>
  <c r="C100" i="5"/>
  <c r="B100" i="5"/>
  <c r="M99" i="5"/>
  <c r="E99" i="5"/>
  <c r="D99" i="5"/>
  <c r="C99" i="5"/>
  <c r="B99" i="5"/>
  <c r="M98" i="5"/>
  <c r="E98" i="5"/>
  <c r="D98" i="5"/>
  <c r="C98" i="5"/>
  <c r="B98" i="5"/>
  <c r="M97" i="5"/>
  <c r="E97" i="5"/>
  <c r="D97" i="5"/>
  <c r="C97" i="5"/>
  <c r="B97" i="5"/>
  <c r="M96" i="5"/>
  <c r="E96" i="5"/>
  <c r="D96" i="5"/>
  <c r="C96" i="5"/>
  <c r="B96" i="5"/>
  <c r="M95" i="5"/>
  <c r="E95" i="5"/>
  <c r="D95" i="5"/>
  <c r="C95" i="5"/>
  <c r="B95" i="5"/>
  <c r="M94" i="5"/>
  <c r="E94" i="5"/>
  <c r="D94" i="5"/>
  <c r="C94" i="5"/>
  <c r="B94" i="5"/>
  <c r="M93" i="5"/>
  <c r="E93" i="5"/>
  <c r="D93" i="5"/>
  <c r="C93" i="5"/>
  <c r="B93" i="5"/>
  <c r="M92" i="5"/>
  <c r="E92" i="5"/>
  <c r="D92" i="5"/>
  <c r="C92" i="5"/>
  <c r="B92" i="5"/>
  <c r="M91" i="5"/>
  <c r="E91" i="5"/>
  <c r="D91" i="5"/>
  <c r="C91" i="5"/>
  <c r="B91" i="5"/>
  <c r="M90" i="5"/>
  <c r="E90" i="5"/>
  <c r="D90" i="5"/>
  <c r="C90" i="5"/>
  <c r="B90" i="5"/>
  <c r="M89" i="5"/>
  <c r="E89" i="5"/>
  <c r="D89" i="5"/>
  <c r="C89" i="5"/>
  <c r="B89" i="5"/>
  <c r="M88" i="5"/>
  <c r="E88" i="5"/>
  <c r="D88" i="5"/>
  <c r="C88" i="5"/>
  <c r="B88" i="5"/>
  <c r="M87" i="5"/>
  <c r="E87" i="5"/>
  <c r="D87" i="5"/>
  <c r="C87" i="5"/>
  <c r="B87" i="5"/>
  <c r="M86" i="5"/>
  <c r="E86" i="5"/>
  <c r="D86" i="5"/>
  <c r="C86" i="5"/>
  <c r="B86" i="5"/>
  <c r="M85" i="5"/>
  <c r="E85" i="5"/>
  <c r="D85" i="5"/>
  <c r="C85" i="5"/>
  <c r="B85" i="5"/>
  <c r="M84" i="5"/>
  <c r="E84" i="5"/>
  <c r="D84" i="5"/>
  <c r="C84" i="5"/>
  <c r="B84" i="5"/>
  <c r="M83" i="5"/>
  <c r="E83" i="5"/>
  <c r="D83" i="5"/>
  <c r="C83" i="5"/>
  <c r="B83" i="5"/>
  <c r="M82" i="5"/>
  <c r="E82" i="5"/>
  <c r="D82" i="5"/>
  <c r="C82" i="5"/>
  <c r="B82" i="5"/>
  <c r="M81" i="5"/>
  <c r="E81" i="5"/>
  <c r="D81" i="5"/>
  <c r="C81" i="5"/>
  <c r="B81" i="5"/>
  <c r="M80" i="5"/>
  <c r="E80" i="5"/>
  <c r="D80" i="5"/>
  <c r="C80" i="5"/>
  <c r="B80" i="5"/>
  <c r="M79" i="5"/>
  <c r="E79" i="5"/>
  <c r="D79" i="5"/>
  <c r="C79" i="5"/>
  <c r="B79" i="5"/>
  <c r="M78" i="5"/>
  <c r="E78" i="5"/>
  <c r="D78" i="5"/>
  <c r="C78" i="5"/>
  <c r="B78" i="5"/>
  <c r="M77" i="5"/>
  <c r="E77" i="5"/>
  <c r="D77" i="5"/>
  <c r="C77" i="5"/>
  <c r="B77" i="5"/>
  <c r="M76" i="5"/>
  <c r="E76" i="5"/>
  <c r="D76" i="5"/>
  <c r="C76" i="5"/>
  <c r="B76" i="5"/>
  <c r="M75" i="5"/>
  <c r="E75" i="5"/>
  <c r="D75" i="5"/>
  <c r="C75" i="5"/>
  <c r="B75" i="5"/>
  <c r="M74" i="5"/>
  <c r="E74" i="5"/>
  <c r="D74" i="5"/>
  <c r="C74" i="5"/>
  <c r="B74" i="5"/>
  <c r="M73" i="5"/>
  <c r="E73" i="5"/>
  <c r="D73" i="5"/>
  <c r="C73" i="5"/>
  <c r="B73" i="5"/>
  <c r="M72" i="5"/>
  <c r="E72" i="5"/>
  <c r="D72" i="5"/>
  <c r="C72" i="5"/>
  <c r="B72" i="5"/>
  <c r="E19" i="5"/>
  <c r="D19" i="5"/>
  <c r="C19" i="5"/>
  <c r="B19" i="5"/>
  <c r="M71" i="5"/>
  <c r="E71" i="5"/>
  <c r="D71" i="5"/>
  <c r="C71" i="5"/>
  <c r="B71" i="5"/>
  <c r="E18" i="5"/>
  <c r="D18" i="5"/>
  <c r="C18" i="5"/>
  <c r="B18" i="5"/>
  <c r="E17" i="5"/>
  <c r="D17" i="5"/>
  <c r="C17" i="5"/>
  <c r="B17" i="5"/>
  <c r="M70" i="5"/>
  <c r="E70" i="5"/>
  <c r="D70" i="5"/>
  <c r="C70" i="5"/>
  <c r="B70" i="5"/>
  <c r="M69" i="5"/>
  <c r="E69" i="5"/>
  <c r="D69" i="5"/>
  <c r="C69" i="5"/>
  <c r="B69" i="5"/>
  <c r="M68" i="5"/>
  <c r="E68" i="5"/>
  <c r="D68" i="5"/>
  <c r="C68" i="5"/>
  <c r="B68" i="5"/>
  <c r="M67" i="5"/>
  <c r="E67" i="5"/>
  <c r="D67" i="5"/>
  <c r="C67" i="5"/>
  <c r="B67" i="5"/>
  <c r="M66" i="5"/>
  <c r="E66" i="5"/>
  <c r="D66" i="5"/>
  <c r="C66" i="5"/>
  <c r="B66" i="5"/>
  <c r="M65" i="5"/>
  <c r="E65" i="5"/>
  <c r="D65" i="5"/>
  <c r="C65" i="5"/>
  <c r="B65" i="5"/>
  <c r="M64" i="5"/>
  <c r="E64" i="5"/>
  <c r="D64" i="5"/>
  <c r="C64" i="5"/>
  <c r="B64" i="5"/>
  <c r="M63" i="5"/>
  <c r="E63" i="5"/>
  <c r="D63" i="5"/>
  <c r="C63" i="5"/>
  <c r="B63" i="5"/>
  <c r="M62" i="5"/>
  <c r="E62" i="5"/>
  <c r="D62" i="5"/>
  <c r="C62" i="5"/>
  <c r="B62" i="5"/>
  <c r="M61" i="5"/>
  <c r="E61" i="5"/>
  <c r="D61" i="5"/>
  <c r="C61" i="5"/>
  <c r="B61" i="5"/>
  <c r="M60" i="5"/>
  <c r="E60" i="5"/>
  <c r="D60" i="5"/>
  <c r="C60" i="5"/>
  <c r="B60" i="5"/>
  <c r="M59" i="5"/>
  <c r="E59" i="5"/>
  <c r="D59" i="5"/>
  <c r="C59" i="5"/>
  <c r="B59" i="5"/>
  <c r="M58" i="5"/>
  <c r="E58" i="5"/>
  <c r="D58" i="5"/>
  <c r="C58" i="5"/>
  <c r="B58" i="5"/>
  <c r="M57" i="5"/>
  <c r="E57" i="5"/>
  <c r="D57" i="5"/>
  <c r="C57" i="5"/>
  <c r="B57" i="5"/>
  <c r="M56" i="5"/>
  <c r="E56" i="5"/>
  <c r="D56" i="5"/>
  <c r="C56" i="5"/>
  <c r="B56" i="5"/>
  <c r="M55" i="5"/>
  <c r="E55" i="5"/>
  <c r="D55" i="5"/>
  <c r="C55" i="5"/>
  <c r="B55" i="5"/>
  <c r="M54" i="5"/>
  <c r="E54" i="5"/>
  <c r="D54" i="5"/>
  <c r="C54" i="5"/>
  <c r="B54" i="5"/>
  <c r="M53" i="5"/>
  <c r="E53" i="5"/>
  <c r="D53" i="5"/>
  <c r="C53" i="5"/>
  <c r="B53" i="5"/>
  <c r="E9" i="5"/>
  <c r="D9" i="5"/>
  <c r="C9" i="5"/>
  <c r="B9" i="5"/>
  <c r="M52" i="5"/>
  <c r="E52" i="5"/>
  <c r="D52" i="5"/>
  <c r="C52" i="5"/>
  <c r="B52" i="5"/>
  <c r="M51" i="5"/>
  <c r="E51" i="5"/>
  <c r="D51" i="5"/>
  <c r="C51" i="5"/>
  <c r="B51" i="5"/>
  <c r="E7" i="5"/>
  <c r="D7" i="5"/>
  <c r="C7" i="5"/>
  <c r="B7" i="5"/>
  <c r="M50" i="5"/>
  <c r="E50" i="5"/>
  <c r="D50" i="5"/>
  <c r="C50" i="5"/>
  <c r="B50" i="5"/>
  <c r="M49" i="5"/>
  <c r="E49" i="5"/>
  <c r="D49" i="5"/>
  <c r="C49" i="5"/>
  <c r="B49" i="5"/>
  <c r="M48" i="5"/>
  <c r="E48" i="5"/>
  <c r="D48" i="5"/>
  <c r="C48" i="5"/>
  <c r="B48" i="5"/>
  <c r="M47" i="5"/>
  <c r="E47" i="5"/>
  <c r="D47" i="5"/>
  <c r="C47" i="5"/>
  <c r="B47" i="5"/>
  <c r="M46" i="5"/>
  <c r="E46" i="5"/>
  <c r="D46" i="5"/>
  <c r="C46" i="5"/>
  <c r="B46" i="5"/>
  <c r="M45" i="5"/>
  <c r="E45" i="5"/>
  <c r="D45" i="5"/>
  <c r="C45" i="5"/>
  <c r="B45" i="5"/>
  <c r="E16" i="5"/>
  <c r="D16" i="5"/>
  <c r="C16" i="5"/>
  <c r="B16" i="5"/>
  <c r="M44" i="5"/>
  <c r="E44" i="5"/>
  <c r="D44" i="5"/>
  <c r="C44" i="5"/>
  <c r="B44" i="5"/>
  <c r="M43" i="5"/>
  <c r="E43" i="5"/>
  <c r="D43" i="5"/>
  <c r="C43" i="5"/>
  <c r="B43" i="5"/>
  <c r="M42" i="5"/>
  <c r="E42" i="5"/>
  <c r="D42" i="5"/>
  <c r="C42" i="5"/>
  <c r="B42" i="5"/>
  <c r="M41" i="5"/>
  <c r="E41" i="5"/>
  <c r="D41" i="5"/>
  <c r="C41" i="5"/>
  <c r="B41" i="5"/>
  <c r="M40" i="5"/>
  <c r="E40" i="5"/>
  <c r="D40" i="5"/>
  <c r="C40" i="5"/>
  <c r="B40" i="5"/>
  <c r="M39" i="5"/>
  <c r="E39" i="5"/>
  <c r="D39" i="5"/>
  <c r="C39" i="5"/>
  <c r="B39" i="5"/>
  <c r="M38" i="5"/>
  <c r="E38" i="5"/>
  <c r="D38" i="5"/>
  <c r="C38" i="5"/>
  <c r="B38" i="5"/>
  <c r="E10" i="5"/>
  <c r="D10" i="5"/>
  <c r="C10" i="5"/>
  <c r="B10" i="5"/>
  <c r="E15" i="5"/>
  <c r="D15" i="5"/>
  <c r="C15" i="5"/>
  <c r="B15" i="5"/>
  <c r="M37" i="5"/>
  <c r="E37" i="5"/>
  <c r="D37" i="5"/>
  <c r="C37" i="5"/>
  <c r="B37" i="5"/>
  <c r="M36" i="5"/>
  <c r="E36" i="5"/>
  <c r="D36" i="5"/>
  <c r="C36" i="5"/>
  <c r="B36" i="5"/>
  <c r="M35" i="5"/>
  <c r="E35" i="5"/>
  <c r="D35" i="5"/>
  <c r="C35" i="5"/>
  <c r="B35" i="5"/>
  <c r="M34" i="5"/>
  <c r="E34" i="5"/>
  <c r="D34" i="5"/>
  <c r="C34" i="5"/>
  <c r="B34" i="5"/>
  <c r="E33" i="5"/>
  <c r="D33" i="5"/>
  <c r="C33" i="5"/>
  <c r="B33" i="5"/>
  <c r="M32" i="5"/>
  <c r="E32" i="5"/>
  <c r="D32" i="5"/>
  <c r="C32" i="5"/>
  <c r="B32" i="5"/>
  <c r="M31" i="5"/>
  <c r="E31" i="5"/>
  <c r="D31" i="5"/>
  <c r="C31" i="5"/>
  <c r="B31" i="5"/>
  <c r="E30" i="5"/>
  <c r="D30" i="5"/>
  <c r="C30" i="5"/>
  <c r="B30" i="5"/>
  <c r="M29" i="5"/>
  <c r="E29" i="5"/>
  <c r="D29" i="5"/>
  <c r="C29" i="5"/>
  <c r="B29" i="5"/>
  <c r="E12" i="5"/>
  <c r="D12" i="5"/>
  <c r="C12" i="5"/>
  <c r="B12" i="5"/>
  <c r="E6" i="5"/>
  <c r="D6" i="5"/>
  <c r="C6" i="5"/>
  <c r="B6" i="5"/>
  <c r="E14" i="5"/>
  <c r="D14" i="5"/>
  <c r="C14" i="5"/>
  <c r="B14" i="5"/>
  <c r="E5" i="5"/>
  <c r="D5" i="5"/>
  <c r="C5" i="5"/>
  <c r="B5" i="5"/>
  <c r="E21" i="5"/>
  <c r="D21" i="5"/>
  <c r="C21" i="5"/>
  <c r="B21" i="5"/>
  <c r="M28" i="5"/>
  <c r="E28" i="5"/>
  <c r="D28" i="5"/>
  <c r="C28" i="5"/>
  <c r="B28" i="5"/>
  <c r="E27" i="5"/>
  <c r="D27" i="5"/>
  <c r="C27" i="5"/>
  <c r="B27" i="5"/>
  <c r="E11" i="5"/>
  <c r="D11" i="5"/>
  <c r="C11" i="5"/>
  <c r="B11" i="5"/>
  <c r="E8" i="5"/>
  <c r="D8" i="5"/>
  <c r="C8" i="5"/>
  <c r="B8" i="5"/>
  <c r="E22" i="5"/>
  <c r="D22" i="5"/>
  <c r="C22" i="5"/>
  <c r="B22" i="5"/>
  <c r="E26" i="5"/>
  <c r="D26" i="5"/>
  <c r="C26" i="5"/>
  <c r="B26" i="5"/>
  <c r="M25" i="5"/>
  <c r="E25" i="5"/>
  <c r="D25" i="5"/>
  <c r="C25" i="5"/>
  <c r="B25" i="5"/>
  <c r="E24" i="5"/>
  <c r="D24" i="5"/>
  <c r="C24" i="5"/>
  <c r="B24" i="5"/>
  <c r="E20" i="5"/>
  <c r="D20" i="5"/>
  <c r="C20" i="5"/>
  <c r="B20" i="5"/>
  <c r="E23" i="5"/>
  <c r="D23" i="5"/>
  <c r="C23" i="5"/>
  <c r="B23" i="5"/>
  <c r="E13" i="5"/>
  <c r="D13" i="5"/>
  <c r="C13" i="5"/>
  <c r="B13" i="5"/>
  <c r="M100" i="3"/>
  <c r="E100" i="3"/>
  <c r="D100" i="3"/>
  <c r="C100" i="3"/>
  <c r="B100" i="3"/>
  <c r="M99" i="3"/>
  <c r="E99" i="3"/>
  <c r="D99" i="3"/>
  <c r="C99" i="3"/>
  <c r="B99" i="3"/>
  <c r="M98" i="3"/>
  <c r="E98" i="3"/>
  <c r="D98" i="3"/>
  <c r="C98" i="3"/>
  <c r="B98" i="3"/>
  <c r="M97" i="3"/>
  <c r="E97" i="3"/>
  <c r="D97" i="3"/>
  <c r="C97" i="3"/>
  <c r="B97" i="3"/>
  <c r="M96" i="3"/>
  <c r="E96" i="3"/>
  <c r="D96" i="3"/>
  <c r="C96" i="3"/>
  <c r="B96" i="3"/>
  <c r="M95" i="3"/>
  <c r="E95" i="3"/>
  <c r="D95" i="3"/>
  <c r="C95" i="3"/>
  <c r="B95" i="3"/>
  <c r="M94" i="3"/>
  <c r="E94" i="3"/>
  <c r="D94" i="3"/>
  <c r="C94" i="3"/>
  <c r="B94" i="3"/>
  <c r="M93" i="3"/>
  <c r="E93" i="3"/>
  <c r="D93" i="3"/>
  <c r="C93" i="3"/>
  <c r="B93" i="3"/>
  <c r="M92" i="3"/>
  <c r="E92" i="3"/>
  <c r="D92" i="3"/>
  <c r="C92" i="3"/>
  <c r="B92" i="3"/>
  <c r="M91" i="3"/>
  <c r="E91" i="3"/>
  <c r="D91" i="3"/>
  <c r="C91" i="3"/>
  <c r="B91" i="3"/>
  <c r="M90" i="3"/>
  <c r="E90" i="3"/>
  <c r="D90" i="3"/>
  <c r="C90" i="3"/>
  <c r="B90" i="3"/>
  <c r="M89" i="3"/>
  <c r="E89" i="3"/>
  <c r="D89" i="3"/>
  <c r="C89" i="3"/>
  <c r="B89" i="3"/>
  <c r="M88" i="3"/>
  <c r="E88" i="3"/>
  <c r="D88" i="3"/>
  <c r="C88" i="3"/>
  <c r="B88" i="3"/>
  <c r="M87" i="3"/>
  <c r="E87" i="3"/>
  <c r="D87" i="3"/>
  <c r="C87" i="3"/>
  <c r="B87" i="3"/>
  <c r="M86" i="3"/>
  <c r="E86" i="3"/>
  <c r="D86" i="3"/>
  <c r="C86" i="3"/>
  <c r="B86" i="3"/>
  <c r="M85" i="3"/>
  <c r="E85" i="3"/>
  <c r="D85" i="3"/>
  <c r="C85" i="3"/>
  <c r="B85" i="3"/>
  <c r="M84" i="3"/>
  <c r="E84" i="3"/>
  <c r="D84" i="3"/>
  <c r="C84" i="3"/>
  <c r="B84" i="3"/>
  <c r="M83" i="3"/>
  <c r="E83" i="3"/>
  <c r="D83" i="3"/>
  <c r="C83" i="3"/>
  <c r="B83" i="3"/>
  <c r="M82" i="3"/>
  <c r="E82" i="3"/>
  <c r="D82" i="3"/>
  <c r="C82" i="3"/>
  <c r="B82" i="3"/>
  <c r="M81" i="3"/>
  <c r="E81" i="3"/>
  <c r="D81" i="3"/>
  <c r="C81" i="3"/>
  <c r="B81" i="3"/>
  <c r="M80" i="3"/>
  <c r="E80" i="3"/>
  <c r="D80" i="3"/>
  <c r="C80" i="3"/>
  <c r="B80" i="3"/>
  <c r="M79" i="3"/>
  <c r="E79" i="3"/>
  <c r="D79" i="3"/>
  <c r="C79" i="3"/>
  <c r="B79" i="3"/>
  <c r="M78" i="3"/>
  <c r="E78" i="3"/>
  <c r="D78" i="3"/>
  <c r="C78" i="3"/>
  <c r="B78" i="3"/>
  <c r="M77" i="3"/>
  <c r="E77" i="3"/>
  <c r="D77" i="3"/>
  <c r="C77" i="3"/>
  <c r="B77" i="3"/>
  <c r="M76" i="3"/>
  <c r="E76" i="3"/>
  <c r="D76" i="3"/>
  <c r="C76" i="3"/>
  <c r="B76" i="3"/>
  <c r="M75" i="3"/>
  <c r="E75" i="3"/>
  <c r="D75" i="3"/>
  <c r="C75" i="3"/>
  <c r="B75" i="3"/>
  <c r="E74" i="3"/>
  <c r="D74" i="3"/>
  <c r="C74" i="3"/>
  <c r="B74" i="3"/>
  <c r="E73" i="3"/>
  <c r="D73" i="3"/>
  <c r="C73" i="3"/>
  <c r="B73" i="3"/>
  <c r="M72" i="3"/>
  <c r="E72" i="3"/>
  <c r="D72" i="3"/>
  <c r="C72" i="3"/>
  <c r="B72" i="3"/>
  <c r="M71" i="3"/>
  <c r="E71" i="3"/>
  <c r="D71" i="3"/>
  <c r="C71" i="3"/>
  <c r="B71" i="3"/>
  <c r="M70" i="3"/>
  <c r="E70" i="3"/>
  <c r="D70" i="3"/>
  <c r="C70" i="3"/>
  <c r="B70" i="3"/>
  <c r="M69" i="3"/>
  <c r="E69" i="3"/>
  <c r="D69" i="3"/>
  <c r="C69" i="3"/>
  <c r="B69" i="3"/>
  <c r="M68" i="3"/>
  <c r="E68" i="3"/>
  <c r="D68" i="3"/>
  <c r="C68" i="3"/>
  <c r="B68" i="3"/>
  <c r="M67" i="3"/>
  <c r="E67" i="3"/>
  <c r="D67" i="3"/>
  <c r="C67" i="3"/>
  <c r="B67" i="3"/>
  <c r="M66" i="3"/>
  <c r="E66" i="3"/>
  <c r="D66" i="3"/>
  <c r="C66" i="3"/>
  <c r="B66" i="3"/>
  <c r="E15" i="3"/>
  <c r="D15" i="3"/>
  <c r="C15" i="3"/>
  <c r="B15" i="3"/>
  <c r="M65" i="3"/>
  <c r="E65" i="3"/>
  <c r="D65" i="3"/>
  <c r="C65" i="3"/>
  <c r="B65" i="3"/>
  <c r="E10" i="3"/>
  <c r="D10" i="3"/>
  <c r="C10" i="3"/>
  <c r="B10" i="3"/>
  <c r="M64" i="3"/>
  <c r="E64" i="3"/>
  <c r="D64" i="3"/>
  <c r="C64" i="3"/>
  <c r="B64" i="3"/>
  <c r="E7" i="3"/>
  <c r="D7" i="3"/>
  <c r="C7" i="3"/>
  <c r="B7" i="3"/>
  <c r="M63" i="3"/>
  <c r="E63" i="3"/>
  <c r="D63" i="3"/>
  <c r="C63" i="3"/>
  <c r="B63" i="3"/>
  <c r="M62" i="3"/>
  <c r="E62" i="3"/>
  <c r="D62" i="3"/>
  <c r="C62" i="3"/>
  <c r="B62" i="3"/>
  <c r="E30" i="3"/>
  <c r="D30" i="3"/>
  <c r="C30" i="3"/>
  <c r="B30" i="3"/>
  <c r="E61" i="3"/>
  <c r="D61" i="3"/>
  <c r="C61" i="3"/>
  <c r="B61" i="3"/>
  <c r="E60" i="3"/>
  <c r="D60" i="3"/>
  <c r="C60" i="3"/>
  <c r="B60" i="3"/>
  <c r="E16" i="3"/>
  <c r="D16" i="3"/>
  <c r="C16" i="3"/>
  <c r="B16" i="3"/>
  <c r="M59" i="3"/>
  <c r="E59" i="3"/>
  <c r="D59" i="3"/>
  <c r="C59" i="3"/>
  <c r="B59" i="3"/>
  <c r="M58" i="3"/>
  <c r="E58" i="3"/>
  <c r="D58" i="3"/>
  <c r="C58" i="3"/>
  <c r="B58" i="3"/>
  <c r="M57" i="3"/>
  <c r="E57" i="3"/>
  <c r="D57" i="3"/>
  <c r="C57" i="3"/>
  <c r="B57" i="3"/>
  <c r="E18" i="3"/>
  <c r="D18" i="3"/>
  <c r="C18" i="3"/>
  <c r="B18" i="3"/>
  <c r="E56" i="3"/>
  <c r="D56" i="3"/>
  <c r="C56" i="3"/>
  <c r="B56" i="3"/>
  <c r="E55" i="3"/>
  <c r="D55" i="3"/>
  <c r="C55" i="3"/>
  <c r="B55" i="3"/>
  <c r="E13" i="3"/>
  <c r="D13" i="3"/>
  <c r="C13" i="3"/>
  <c r="B13" i="3"/>
  <c r="E12" i="3"/>
  <c r="D12" i="3"/>
  <c r="C12" i="3"/>
  <c r="B12" i="3"/>
  <c r="M54" i="3"/>
  <c r="E54" i="3"/>
  <c r="D54" i="3"/>
  <c r="C54" i="3"/>
  <c r="B54" i="3"/>
  <c r="E5" i="3"/>
  <c r="D5" i="3"/>
  <c r="C5" i="3"/>
  <c r="B5" i="3"/>
  <c r="E29" i="3"/>
  <c r="D29" i="3"/>
  <c r="C29" i="3"/>
  <c r="B29" i="3"/>
  <c r="M53" i="3"/>
  <c r="E53" i="3"/>
  <c r="D53" i="3"/>
  <c r="C53" i="3"/>
  <c r="B53" i="3"/>
  <c r="M52" i="3"/>
  <c r="E52" i="3"/>
  <c r="D52" i="3"/>
  <c r="C52" i="3"/>
  <c r="B52" i="3"/>
  <c r="E28" i="3"/>
  <c r="D28" i="3"/>
  <c r="C28" i="3"/>
  <c r="B28" i="3"/>
  <c r="E27" i="3"/>
  <c r="D27" i="3"/>
  <c r="C27" i="3"/>
  <c r="B27" i="3"/>
  <c r="M51" i="3"/>
  <c r="E51" i="3"/>
  <c r="D51" i="3"/>
  <c r="C51" i="3"/>
  <c r="B51" i="3"/>
  <c r="E50" i="3"/>
  <c r="D50" i="3"/>
  <c r="C50" i="3"/>
  <c r="B50" i="3"/>
  <c r="M49" i="3"/>
  <c r="E49" i="3"/>
  <c r="D49" i="3"/>
  <c r="C49" i="3"/>
  <c r="B49" i="3"/>
  <c r="M48" i="3"/>
  <c r="E48" i="3"/>
  <c r="D48" i="3"/>
  <c r="C48" i="3"/>
  <c r="B48" i="3"/>
  <c r="M47" i="3"/>
  <c r="E47" i="3"/>
  <c r="D47" i="3"/>
  <c r="C47" i="3"/>
  <c r="B47" i="3"/>
  <c r="M46" i="3"/>
  <c r="E46" i="3"/>
  <c r="D46" i="3"/>
  <c r="C46" i="3"/>
  <c r="B46" i="3"/>
  <c r="M45" i="3"/>
  <c r="E45" i="3"/>
  <c r="D45" i="3"/>
  <c r="C45" i="3"/>
  <c r="B45" i="3"/>
  <c r="E6" i="3"/>
  <c r="D6" i="3"/>
  <c r="C6" i="3"/>
  <c r="B6" i="3"/>
  <c r="M44" i="3"/>
  <c r="E44" i="3"/>
  <c r="D44" i="3"/>
  <c r="C44" i="3"/>
  <c r="B44" i="3"/>
  <c r="M43" i="3"/>
  <c r="E43" i="3"/>
  <c r="D43" i="3"/>
  <c r="C43" i="3"/>
  <c r="B43" i="3"/>
  <c r="E9" i="3"/>
  <c r="D9" i="3"/>
  <c r="C9" i="3"/>
  <c r="B9" i="3"/>
  <c r="E11" i="3"/>
  <c r="D11" i="3"/>
  <c r="C11" i="3"/>
  <c r="B11" i="3"/>
  <c r="M42" i="3"/>
  <c r="E42" i="3"/>
  <c r="D42" i="3"/>
  <c r="C42" i="3"/>
  <c r="B42" i="3"/>
  <c r="E26" i="3"/>
  <c r="D26" i="3"/>
  <c r="C26" i="3"/>
  <c r="B26" i="3"/>
  <c r="E25" i="3"/>
  <c r="D25" i="3"/>
  <c r="C25" i="3"/>
  <c r="B25" i="3"/>
  <c r="E41" i="3"/>
  <c r="D41" i="3"/>
  <c r="C41" i="3"/>
  <c r="B41" i="3"/>
  <c r="E14" i="3"/>
  <c r="D14" i="3"/>
  <c r="C14" i="3"/>
  <c r="B14" i="3"/>
  <c r="E40" i="3"/>
  <c r="D40" i="3"/>
  <c r="C40" i="3"/>
  <c r="B40" i="3"/>
  <c r="E17" i="3"/>
  <c r="D17" i="3"/>
  <c r="C17" i="3"/>
  <c r="B17" i="3"/>
  <c r="E24" i="3"/>
  <c r="D24" i="3"/>
  <c r="C24" i="3"/>
  <c r="B24" i="3"/>
  <c r="M39" i="3"/>
  <c r="E39" i="3"/>
  <c r="D39" i="3"/>
  <c r="C39" i="3"/>
  <c r="B39" i="3"/>
  <c r="E8" i="3"/>
  <c r="D8" i="3"/>
  <c r="C8" i="3"/>
  <c r="B8" i="3"/>
  <c r="E38" i="3"/>
  <c r="D38" i="3"/>
  <c r="C38" i="3"/>
  <c r="B38" i="3"/>
  <c r="E23" i="3"/>
  <c r="D23" i="3"/>
  <c r="C23" i="3"/>
  <c r="B23" i="3"/>
  <c r="E22" i="3"/>
  <c r="D22" i="3"/>
  <c r="C22" i="3"/>
  <c r="B22" i="3"/>
  <c r="E21" i="3"/>
  <c r="D21" i="3"/>
  <c r="C21" i="3"/>
  <c r="B21" i="3"/>
  <c r="M37" i="3"/>
  <c r="E37" i="3"/>
  <c r="D37" i="3"/>
  <c r="C37" i="3"/>
  <c r="B37" i="3"/>
  <c r="E33" i="3"/>
  <c r="D33" i="3"/>
  <c r="C33" i="3"/>
  <c r="B33" i="3"/>
  <c r="E20" i="3"/>
  <c r="D20" i="3"/>
  <c r="C20" i="3"/>
  <c r="B20" i="3"/>
  <c r="M36" i="3"/>
  <c r="E36" i="3"/>
  <c r="D36" i="3"/>
  <c r="C36" i="3"/>
  <c r="B36" i="3"/>
  <c r="E32" i="3"/>
  <c r="D32" i="3"/>
  <c r="C32" i="3"/>
  <c r="B32" i="3"/>
  <c r="E19" i="3"/>
  <c r="D19" i="3"/>
  <c r="C19" i="3"/>
  <c r="B19" i="3"/>
  <c r="M35" i="3"/>
  <c r="E35" i="3"/>
  <c r="D35" i="3"/>
  <c r="C35" i="3"/>
  <c r="B35" i="3"/>
  <c r="E31" i="3"/>
  <c r="D31" i="3"/>
  <c r="C31" i="3"/>
  <c r="B31" i="3"/>
  <c r="E34" i="3"/>
  <c r="D34" i="3"/>
  <c r="C34" i="3"/>
  <c r="B34" i="3"/>
  <c r="M100" i="2"/>
  <c r="E100" i="2"/>
  <c r="D100" i="2"/>
  <c r="C100" i="2"/>
  <c r="B100" i="2"/>
  <c r="M99" i="2"/>
  <c r="E99" i="2"/>
  <c r="D99" i="2"/>
  <c r="C99" i="2"/>
  <c r="B99" i="2"/>
  <c r="M98" i="2"/>
  <c r="E98" i="2"/>
  <c r="D98" i="2"/>
  <c r="C98" i="2"/>
  <c r="B98" i="2"/>
  <c r="M97" i="2"/>
  <c r="E97" i="2"/>
  <c r="D97" i="2"/>
  <c r="C97" i="2"/>
  <c r="B97" i="2"/>
  <c r="M96" i="2"/>
  <c r="E96" i="2"/>
  <c r="D96" i="2"/>
  <c r="C96" i="2"/>
  <c r="B96" i="2"/>
  <c r="M95" i="2"/>
  <c r="E95" i="2"/>
  <c r="D95" i="2"/>
  <c r="C95" i="2"/>
  <c r="B95" i="2"/>
  <c r="M94" i="2"/>
  <c r="E94" i="2"/>
  <c r="D94" i="2"/>
  <c r="C94" i="2"/>
  <c r="B94" i="2"/>
  <c r="M93" i="2"/>
  <c r="E93" i="2"/>
  <c r="D93" i="2"/>
  <c r="C93" i="2"/>
  <c r="B93" i="2"/>
  <c r="M92" i="2"/>
  <c r="E92" i="2"/>
  <c r="D92" i="2"/>
  <c r="C92" i="2"/>
  <c r="B92" i="2"/>
  <c r="M91" i="2"/>
  <c r="E91" i="2"/>
  <c r="D91" i="2"/>
  <c r="C91" i="2"/>
  <c r="B91" i="2"/>
  <c r="M90" i="2"/>
  <c r="E90" i="2"/>
  <c r="D90" i="2"/>
  <c r="C90" i="2"/>
  <c r="B90" i="2"/>
  <c r="M89" i="2"/>
  <c r="E89" i="2"/>
  <c r="D89" i="2"/>
  <c r="C89" i="2"/>
  <c r="B89" i="2"/>
  <c r="M88" i="2"/>
  <c r="E88" i="2"/>
  <c r="D88" i="2"/>
  <c r="C88" i="2"/>
  <c r="B88" i="2"/>
  <c r="M87" i="2"/>
  <c r="E87" i="2"/>
  <c r="D87" i="2"/>
  <c r="C87" i="2"/>
  <c r="B87" i="2"/>
  <c r="M86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E81" i="2"/>
  <c r="D81" i="2"/>
  <c r="C81" i="2"/>
  <c r="B81" i="2"/>
  <c r="E80" i="2"/>
  <c r="D80" i="2"/>
  <c r="C80" i="2"/>
  <c r="B80" i="2"/>
  <c r="E79" i="2"/>
  <c r="D79" i="2"/>
  <c r="C79" i="2"/>
  <c r="B79" i="2"/>
  <c r="E78" i="2"/>
  <c r="D78" i="2"/>
  <c r="C78" i="2"/>
  <c r="B78" i="2"/>
  <c r="E64" i="2"/>
  <c r="D64" i="2"/>
  <c r="C64" i="2"/>
  <c r="B64" i="2"/>
  <c r="E63" i="2"/>
  <c r="D63" i="2"/>
  <c r="C63" i="2"/>
  <c r="B63" i="2"/>
  <c r="E62" i="2"/>
  <c r="D62" i="2"/>
  <c r="C62" i="2"/>
  <c r="B62" i="2"/>
  <c r="M77" i="2"/>
  <c r="E77" i="2"/>
  <c r="D77" i="2"/>
  <c r="C77" i="2"/>
  <c r="B77" i="2"/>
  <c r="M76" i="2"/>
  <c r="E76" i="2"/>
  <c r="D76" i="2"/>
  <c r="C76" i="2"/>
  <c r="B76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75" i="2"/>
  <c r="D75" i="2"/>
  <c r="C75" i="2"/>
  <c r="B75" i="2"/>
  <c r="E36" i="2"/>
  <c r="D36" i="2"/>
  <c r="C36" i="2"/>
  <c r="B36" i="2"/>
  <c r="E54" i="2"/>
  <c r="D54" i="2"/>
  <c r="C54" i="2"/>
  <c r="B54" i="2"/>
  <c r="E16" i="2"/>
  <c r="D16" i="2"/>
  <c r="C16" i="2"/>
  <c r="B16" i="2"/>
  <c r="E53" i="2"/>
  <c r="D53" i="2"/>
  <c r="C53" i="2"/>
  <c r="B53" i="2"/>
  <c r="E12" i="2"/>
  <c r="D12" i="2"/>
  <c r="C12" i="2"/>
  <c r="B12" i="2"/>
  <c r="E18" i="2"/>
  <c r="D18" i="2"/>
  <c r="C18" i="2"/>
  <c r="B18" i="2"/>
  <c r="E23" i="2"/>
  <c r="D23" i="2"/>
  <c r="C23" i="2"/>
  <c r="B23" i="2"/>
  <c r="E52" i="2"/>
  <c r="D52" i="2"/>
  <c r="C52" i="2"/>
  <c r="B52" i="2"/>
  <c r="E15" i="2"/>
  <c r="D15" i="2"/>
  <c r="C15" i="2"/>
  <c r="B15" i="2"/>
  <c r="E74" i="2"/>
  <c r="D74" i="2"/>
  <c r="C74" i="2"/>
  <c r="B74" i="2"/>
  <c r="E20" i="2"/>
  <c r="D20" i="2"/>
  <c r="C20" i="2"/>
  <c r="B20" i="2"/>
  <c r="E9" i="2"/>
  <c r="D9" i="2"/>
  <c r="C9" i="2"/>
  <c r="B9" i="2"/>
  <c r="E28" i="2"/>
  <c r="D28" i="2"/>
  <c r="C28" i="2"/>
  <c r="B28" i="2"/>
  <c r="E51" i="2"/>
  <c r="D51" i="2"/>
  <c r="C51" i="2"/>
  <c r="B51" i="2"/>
  <c r="E50" i="2"/>
  <c r="D50" i="2"/>
  <c r="C50" i="2"/>
  <c r="B50" i="2"/>
  <c r="E73" i="2"/>
  <c r="D73" i="2"/>
  <c r="C73" i="2"/>
  <c r="B73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M72" i="2"/>
  <c r="E72" i="2"/>
  <c r="D72" i="2"/>
  <c r="C72" i="2"/>
  <c r="B72" i="2"/>
  <c r="E25" i="2"/>
  <c r="D25" i="2"/>
  <c r="C25" i="2"/>
  <c r="B25" i="2"/>
  <c r="E14" i="2"/>
  <c r="D14" i="2"/>
  <c r="C14" i="2"/>
  <c r="B14" i="2"/>
  <c r="E27" i="2"/>
  <c r="D27" i="2"/>
  <c r="C27" i="2"/>
  <c r="B27" i="2"/>
  <c r="E10" i="2"/>
  <c r="D10" i="2"/>
  <c r="C10" i="2"/>
  <c r="B10" i="2"/>
  <c r="E45" i="2"/>
  <c r="D45" i="2"/>
  <c r="C45" i="2"/>
  <c r="B45" i="2"/>
  <c r="E19" i="2"/>
  <c r="D19" i="2"/>
  <c r="C19" i="2"/>
  <c r="B19" i="2"/>
  <c r="E35" i="2"/>
  <c r="D35" i="2"/>
  <c r="C35" i="2"/>
  <c r="B35" i="2"/>
  <c r="E24" i="2"/>
  <c r="D24" i="2"/>
  <c r="C24" i="2"/>
  <c r="B24" i="2"/>
  <c r="E31" i="2"/>
  <c r="D31" i="2"/>
  <c r="C31" i="2"/>
  <c r="B31" i="2"/>
  <c r="E44" i="2"/>
  <c r="D44" i="2"/>
  <c r="C44" i="2"/>
  <c r="B44" i="2"/>
  <c r="E6" i="2"/>
  <c r="D6" i="2"/>
  <c r="C6" i="2"/>
  <c r="B6" i="2"/>
  <c r="E43" i="2"/>
  <c r="D43" i="2"/>
  <c r="C43" i="2"/>
  <c r="B43" i="2"/>
  <c r="E42" i="2"/>
  <c r="D42" i="2"/>
  <c r="C42" i="2"/>
  <c r="B42" i="2"/>
  <c r="E22" i="2"/>
  <c r="D22" i="2"/>
  <c r="C22" i="2"/>
  <c r="B22" i="2"/>
  <c r="E41" i="2"/>
  <c r="D41" i="2"/>
  <c r="C41" i="2"/>
  <c r="B41" i="2"/>
  <c r="E71" i="2"/>
  <c r="D71" i="2"/>
  <c r="C71" i="2"/>
  <c r="B71" i="2"/>
  <c r="E40" i="2"/>
  <c r="D40" i="2"/>
  <c r="C40" i="2"/>
  <c r="B40" i="2"/>
  <c r="E70" i="2"/>
  <c r="D70" i="2"/>
  <c r="C70" i="2"/>
  <c r="B70" i="2"/>
  <c r="E7" i="2"/>
  <c r="D7" i="2"/>
  <c r="C7" i="2"/>
  <c r="B7" i="2"/>
  <c r="E29" i="2"/>
  <c r="D29" i="2"/>
  <c r="C29" i="2"/>
  <c r="B29" i="2"/>
  <c r="E67" i="2"/>
  <c r="D67" i="2"/>
  <c r="C67" i="2"/>
  <c r="B67" i="2"/>
  <c r="E26" i="2"/>
  <c r="D26" i="2"/>
  <c r="C26" i="2"/>
  <c r="B26" i="2"/>
  <c r="M69" i="2"/>
  <c r="E69" i="2"/>
  <c r="D69" i="2"/>
  <c r="C69" i="2"/>
  <c r="B69" i="2"/>
  <c r="E65" i="2"/>
  <c r="D65" i="2"/>
  <c r="C65" i="2"/>
  <c r="B65" i="2"/>
  <c r="E66" i="2"/>
  <c r="D66" i="2"/>
  <c r="C66" i="2"/>
  <c r="B66" i="2"/>
  <c r="E68" i="2"/>
  <c r="D68" i="2"/>
  <c r="C68" i="2"/>
  <c r="B68" i="2"/>
  <c r="E39" i="2"/>
  <c r="D39" i="2"/>
  <c r="C39" i="2"/>
  <c r="B39" i="2"/>
  <c r="E17" i="2"/>
  <c r="D17" i="2"/>
  <c r="C17" i="2"/>
  <c r="B17" i="2"/>
  <c r="E34" i="2"/>
  <c r="D34" i="2"/>
  <c r="C34" i="2"/>
  <c r="B34" i="2"/>
  <c r="E8" i="2"/>
  <c r="D8" i="2"/>
  <c r="C8" i="2"/>
  <c r="B8" i="2"/>
  <c r="E38" i="2"/>
  <c r="D38" i="2"/>
  <c r="C38" i="2"/>
  <c r="B38" i="2"/>
  <c r="E37" i="2"/>
  <c r="D37" i="2"/>
  <c r="C37" i="2"/>
  <c r="B37" i="2"/>
  <c r="E13" i="2"/>
  <c r="D13" i="2"/>
  <c r="C13" i="2"/>
  <c r="B13" i="2"/>
  <c r="E33" i="2"/>
  <c r="D33" i="2"/>
  <c r="C33" i="2"/>
  <c r="B33" i="2"/>
  <c r="E11" i="2"/>
  <c r="D11" i="2"/>
  <c r="C11" i="2"/>
  <c r="B11" i="2"/>
  <c r="E5" i="2"/>
  <c r="D5" i="2"/>
  <c r="C5" i="2"/>
  <c r="B5" i="2"/>
  <c r="E32" i="2"/>
  <c r="D32" i="2"/>
  <c r="C32" i="2"/>
  <c r="B32" i="2"/>
  <c r="E30" i="2"/>
  <c r="D30" i="2"/>
  <c r="C30" i="2"/>
  <c r="B30" i="2"/>
  <c r="E21" i="2" l="1"/>
  <c r="D21" i="2"/>
  <c r="C21" i="2"/>
  <c r="B21" i="2" l="1"/>
  <c r="AJ84" i="1" l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2" i="1"/>
  <c r="AJ56" i="1"/>
  <c r="AJ55" i="1"/>
  <c r="AJ53" i="1"/>
  <c r="AJ49" i="1"/>
  <c r="AJ46" i="1"/>
  <c r="AJ26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J73" i="1" s="1"/>
  <c r="M74" i="3" s="1"/>
  <c r="AI72" i="1"/>
  <c r="J72" i="1" s="1"/>
  <c r="M73" i="3" s="1"/>
  <c r="AI71" i="1"/>
  <c r="AI70" i="1"/>
  <c r="AI69" i="1"/>
  <c r="AI68" i="1"/>
  <c r="AI67" i="1"/>
  <c r="AI66" i="1"/>
  <c r="AI65" i="1"/>
  <c r="AI64" i="1"/>
  <c r="AI62" i="1"/>
  <c r="AI56" i="1"/>
  <c r="AI55" i="1"/>
  <c r="AI53" i="1"/>
  <c r="AI49" i="1"/>
  <c r="AI46" i="1"/>
  <c r="AI26" i="1"/>
  <c r="AH84" i="1"/>
  <c r="J84" i="1" s="1"/>
  <c r="M85" i="2" s="1"/>
  <c r="AH83" i="1"/>
  <c r="J83" i="1" s="1"/>
  <c r="M84" i="2" s="1"/>
  <c r="AH82" i="1"/>
  <c r="J82" i="1" s="1"/>
  <c r="M83" i="2" s="1"/>
  <c r="AH81" i="1"/>
  <c r="J81" i="1" s="1"/>
  <c r="M82" i="2" s="1"/>
  <c r="AH80" i="1"/>
  <c r="J80" i="1" s="1"/>
  <c r="M81" i="2" s="1"/>
  <c r="AH79" i="1"/>
  <c r="J79" i="1" s="1"/>
  <c r="M80" i="2" s="1"/>
  <c r="AH78" i="1"/>
  <c r="J78" i="1" s="1"/>
  <c r="M79" i="2" s="1"/>
  <c r="AH77" i="1"/>
  <c r="J77" i="1" s="1"/>
  <c r="M78" i="2" s="1"/>
  <c r="AH76" i="1"/>
  <c r="J76" i="1" s="1"/>
  <c r="M64" i="2" s="1"/>
  <c r="AH75" i="1"/>
  <c r="J75" i="1" s="1"/>
  <c r="M63" i="2" s="1"/>
  <c r="AH74" i="1"/>
  <c r="J74" i="1" s="1"/>
  <c r="M62" i="2" s="1"/>
  <c r="AH73" i="1"/>
  <c r="AH72" i="1"/>
  <c r="AH71" i="1"/>
  <c r="J71" i="1" s="1"/>
  <c r="M61" i="2" s="1"/>
  <c r="AH70" i="1"/>
  <c r="J70" i="1" s="1"/>
  <c r="AH69" i="1"/>
  <c r="J69" i="1" s="1"/>
  <c r="M59" i="2" s="1"/>
  <c r="AH68" i="1"/>
  <c r="J68" i="1" s="1"/>
  <c r="AH67" i="1"/>
  <c r="J67" i="1" s="1"/>
  <c r="AH66" i="1"/>
  <c r="J66" i="1" s="1"/>
  <c r="M56" i="2" s="1"/>
  <c r="AH65" i="1"/>
  <c r="J65" i="1" s="1"/>
  <c r="M55" i="2" s="1"/>
  <c r="AH64" i="1"/>
  <c r="J64" i="1" s="1"/>
  <c r="AH62" i="1"/>
  <c r="AH56" i="1"/>
  <c r="AH55" i="1"/>
  <c r="AH53" i="1"/>
  <c r="J53" i="1" s="1"/>
  <c r="M20" i="2" s="1"/>
  <c r="AH49" i="1"/>
  <c r="AH46" i="1"/>
  <c r="AH26" i="1"/>
  <c r="J26" i="1" s="1"/>
  <c r="M40" i="2" s="1"/>
  <c r="I26" i="1"/>
  <c r="L40" i="2" s="1"/>
  <c r="I46" i="1"/>
  <c r="I49" i="1"/>
  <c r="I53" i="1"/>
  <c r="L20" i="2" s="1"/>
  <c r="I55" i="1"/>
  <c r="I56" i="1"/>
  <c r="I62" i="1"/>
  <c r="I64" i="1"/>
  <c r="I65" i="1"/>
  <c r="L55" i="2" s="1"/>
  <c r="I66" i="1"/>
  <c r="L56" i="2" s="1"/>
  <c r="I67" i="1"/>
  <c r="I68" i="1"/>
  <c r="I69" i="1"/>
  <c r="L59" i="2" s="1"/>
  <c r="I70" i="1"/>
  <c r="I71" i="1"/>
  <c r="L61" i="2" s="1"/>
  <c r="I72" i="1"/>
  <c r="L73" i="3" s="1"/>
  <c r="I73" i="1"/>
  <c r="L74" i="3" s="1"/>
  <c r="I74" i="1"/>
  <c r="L62" i="2" s="1"/>
  <c r="I75" i="1"/>
  <c r="L63" i="2" s="1"/>
  <c r="I76" i="1"/>
  <c r="L64" i="2" s="1"/>
  <c r="I77" i="1"/>
  <c r="L78" i="2" s="1"/>
  <c r="I78" i="1"/>
  <c r="L79" i="2" s="1"/>
  <c r="I79" i="1"/>
  <c r="L80" i="2" s="1"/>
  <c r="I80" i="1"/>
  <c r="L81" i="2" s="1"/>
  <c r="I81" i="1"/>
  <c r="L82" i="2" s="1"/>
  <c r="I82" i="1"/>
  <c r="L83" i="2" s="1"/>
  <c r="I83" i="1"/>
  <c r="L84" i="2" s="1"/>
  <c r="I84" i="1"/>
  <c r="L85" i="2" s="1"/>
  <c r="AD84" i="1"/>
  <c r="AC84" i="1"/>
  <c r="AB84" i="1"/>
  <c r="AD83" i="1"/>
  <c r="AC83" i="1"/>
  <c r="AB83" i="1"/>
  <c r="AD82" i="1"/>
  <c r="AC82" i="1"/>
  <c r="AB82" i="1"/>
  <c r="AD81" i="1"/>
  <c r="AC81" i="1"/>
  <c r="AB81" i="1"/>
  <c r="AD80" i="1"/>
  <c r="AC80" i="1"/>
  <c r="AB80" i="1"/>
  <c r="AD79" i="1"/>
  <c r="AC79" i="1"/>
  <c r="AB79" i="1"/>
  <c r="AD78" i="1"/>
  <c r="AC78" i="1"/>
  <c r="AB78" i="1"/>
  <c r="AD77" i="1"/>
  <c r="AC77" i="1"/>
  <c r="AB77" i="1"/>
  <c r="AD76" i="1"/>
  <c r="AC76" i="1"/>
  <c r="AB76" i="1"/>
  <c r="AD75" i="1"/>
  <c r="AC75" i="1"/>
  <c r="AB75" i="1"/>
  <c r="AD74" i="1"/>
  <c r="AC74" i="1"/>
  <c r="AB74" i="1"/>
  <c r="AD73" i="1"/>
  <c r="AC73" i="1"/>
  <c r="AB73" i="1"/>
  <c r="AD72" i="1"/>
  <c r="AC72" i="1"/>
  <c r="AB72" i="1"/>
  <c r="AD71" i="1"/>
  <c r="AC71" i="1"/>
  <c r="AB71" i="1"/>
  <c r="AD70" i="1"/>
  <c r="AC70" i="1"/>
  <c r="AB70" i="1"/>
  <c r="AD69" i="1"/>
  <c r="AC69" i="1"/>
  <c r="AB69" i="1"/>
  <c r="AD68" i="1"/>
  <c r="AC68" i="1"/>
  <c r="AB68" i="1"/>
  <c r="AD67" i="1"/>
  <c r="AC67" i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1" i="1"/>
  <c r="AC61" i="1"/>
  <c r="AB61" i="1"/>
  <c r="AD55" i="1"/>
  <c r="AC55" i="1"/>
  <c r="AB55" i="1"/>
  <c r="AD54" i="1"/>
  <c r="AC54" i="1"/>
  <c r="AB54" i="1"/>
  <c r="AD52" i="1"/>
  <c r="AC52" i="1"/>
  <c r="AB52" i="1"/>
  <c r="AD50" i="1"/>
  <c r="AC50" i="1"/>
  <c r="AB50" i="1"/>
  <c r="AD48" i="1"/>
  <c r="AC48" i="1"/>
  <c r="AB48" i="1"/>
  <c r="AD45" i="1"/>
  <c r="AC45" i="1"/>
  <c r="AB45" i="1"/>
  <c r="AD25" i="1"/>
  <c r="AC25" i="1"/>
  <c r="AB25" i="1"/>
  <c r="AD21" i="1"/>
  <c r="AC21" i="1"/>
  <c r="AB21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J62" i="1" l="1"/>
  <c r="M10" i="3" s="1"/>
  <c r="J46" i="1"/>
  <c r="M12" i="3" s="1"/>
  <c r="L54" i="2"/>
  <c r="L10" i="3"/>
  <c r="M54" i="2"/>
  <c r="M48" i="2"/>
  <c r="L48" i="2"/>
  <c r="L12" i="3"/>
  <c r="M46" i="2"/>
  <c r="L46" i="2"/>
  <c r="L60" i="2"/>
  <c r="L19" i="5"/>
  <c r="M60" i="2"/>
  <c r="M19" i="5"/>
  <c r="L58" i="2"/>
  <c r="L18" i="5"/>
  <c r="M58" i="2"/>
  <c r="M18" i="5"/>
  <c r="M57" i="2"/>
  <c r="M17" i="5"/>
  <c r="L57" i="2"/>
  <c r="L17" i="5"/>
  <c r="L73" i="2"/>
  <c r="L55" i="3"/>
  <c r="M73" i="2"/>
  <c r="M55" i="3"/>
  <c r="L75" i="2"/>
  <c r="L15" i="3"/>
  <c r="M75" i="2"/>
  <c r="M15" i="3"/>
  <c r="M30" i="3"/>
  <c r="L30" i="3"/>
  <c r="L51" i="2"/>
  <c r="J49" i="1"/>
  <c r="L56" i="3"/>
  <c r="L50" i="2"/>
  <c r="L61" i="3"/>
  <c r="L52" i="2"/>
  <c r="J56" i="1"/>
  <c r="J55" i="1"/>
  <c r="L60" i="3"/>
  <c r="L15" i="2"/>
  <c r="L74" i="2"/>
  <c r="M74" i="2"/>
  <c r="M70" i="2"/>
  <c r="L70" i="2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M51" i="2" l="1"/>
  <c r="M56" i="3"/>
  <c r="M50" i="2"/>
  <c r="M61" i="3"/>
  <c r="M52" i="2"/>
  <c r="M60" i="3"/>
  <c r="M15" i="2"/>
  <c r="V15" i="1"/>
  <c r="AB15" i="1" s="1"/>
  <c r="W18" i="1"/>
  <c r="AC18" i="1" s="1"/>
  <c r="X19" i="1"/>
  <c r="AD19" i="1" s="1"/>
  <c r="W20" i="1"/>
  <c r="AC20" i="1" s="1"/>
  <c r="X21" i="1"/>
  <c r="V24" i="1"/>
  <c r="AB24" i="1" s="1"/>
  <c r="X24" i="1"/>
  <c r="AD24" i="1" s="1"/>
  <c r="V25" i="1"/>
  <c r="W25" i="1"/>
  <c r="X25" i="1"/>
  <c r="V26" i="1"/>
  <c r="AB26" i="1" s="1"/>
  <c r="X26" i="1"/>
  <c r="AD26" i="1" s="1"/>
  <c r="V27" i="1"/>
  <c r="AB27" i="1" s="1"/>
  <c r="X27" i="1"/>
  <c r="AD27" i="1" s="1"/>
  <c r="W28" i="1"/>
  <c r="AC28" i="1" s="1"/>
  <c r="X28" i="1"/>
  <c r="AD28" i="1" s="1"/>
  <c r="V29" i="1"/>
  <c r="AB29" i="1" s="1"/>
  <c r="W29" i="1"/>
  <c r="AC29" i="1" s="1"/>
  <c r="V30" i="1"/>
  <c r="AB30" i="1" s="1"/>
  <c r="X30" i="1"/>
  <c r="AD30" i="1" s="1"/>
  <c r="W31" i="1"/>
  <c r="AC31" i="1" s="1"/>
  <c r="X31" i="1"/>
  <c r="AD31" i="1" s="1"/>
  <c r="V32" i="1"/>
  <c r="AB32" i="1" s="1"/>
  <c r="W32" i="1"/>
  <c r="AC32" i="1" s="1"/>
  <c r="X32" i="1"/>
  <c r="AD32" i="1" s="1"/>
  <c r="W33" i="1"/>
  <c r="AC33" i="1" s="1"/>
  <c r="X33" i="1"/>
  <c r="AD33" i="1" s="1"/>
  <c r="W34" i="1"/>
  <c r="AC34" i="1" s="1"/>
  <c r="X34" i="1"/>
  <c r="AD34" i="1" s="1"/>
  <c r="W35" i="1"/>
  <c r="AC35" i="1" s="1"/>
  <c r="X35" i="1"/>
  <c r="AD35" i="1" s="1"/>
  <c r="W36" i="1"/>
  <c r="AC36" i="1" s="1"/>
  <c r="X36" i="1"/>
  <c r="AD36" i="1" s="1"/>
  <c r="W37" i="1"/>
  <c r="AC37" i="1" s="1"/>
  <c r="X37" i="1"/>
  <c r="AD37" i="1" s="1"/>
  <c r="W38" i="1"/>
  <c r="AC38" i="1" s="1"/>
  <c r="X38" i="1"/>
  <c r="AD38" i="1" s="1"/>
  <c r="W39" i="1"/>
  <c r="AC39" i="1" s="1"/>
  <c r="X39" i="1"/>
  <c r="AD39" i="1" s="1"/>
  <c r="W40" i="1"/>
  <c r="AC40" i="1" s="1"/>
  <c r="X40" i="1"/>
  <c r="AD40" i="1" s="1"/>
  <c r="W41" i="1"/>
  <c r="AC41" i="1" s="1"/>
  <c r="X41" i="1"/>
  <c r="AD41" i="1" s="1"/>
  <c r="V42" i="1"/>
  <c r="AB42" i="1" s="1"/>
  <c r="W42" i="1"/>
  <c r="AC42" i="1" s="1"/>
  <c r="X42" i="1"/>
  <c r="AD42" i="1" s="1"/>
  <c r="V43" i="1"/>
  <c r="AB43" i="1" s="1"/>
  <c r="X43" i="1"/>
  <c r="AD43" i="1" s="1"/>
  <c r="V44" i="1"/>
  <c r="AB44" i="1" s="1"/>
  <c r="W44" i="1"/>
  <c r="AC44" i="1" s="1"/>
  <c r="V45" i="1"/>
  <c r="X45" i="1"/>
  <c r="V46" i="1"/>
  <c r="AB46" i="1" s="1"/>
  <c r="X46" i="1"/>
  <c r="AD46" i="1" s="1"/>
  <c r="V47" i="1"/>
  <c r="AB47" i="1" s="1"/>
  <c r="W47" i="1"/>
  <c r="AC47" i="1" s="1"/>
  <c r="V48" i="1"/>
  <c r="W48" i="1"/>
  <c r="X48" i="1"/>
  <c r="V49" i="1"/>
  <c r="AB49" i="1" s="1"/>
  <c r="X49" i="1"/>
  <c r="AD49" i="1" s="1"/>
  <c r="W50" i="1"/>
  <c r="X50" i="1"/>
  <c r="W51" i="1"/>
  <c r="AC51" i="1" s="1"/>
  <c r="X51" i="1"/>
  <c r="AD51" i="1" s="1"/>
  <c r="W52" i="1"/>
  <c r="X52" i="1"/>
  <c r="V53" i="1"/>
  <c r="AB53" i="1" s="1"/>
  <c r="X53" i="1"/>
  <c r="AD53" i="1" s="1"/>
  <c r="W54" i="1"/>
  <c r="X54" i="1"/>
  <c r="V55" i="1"/>
  <c r="W55" i="1"/>
  <c r="X55" i="1"/>
  <c r="W56" i="1"/>
  <c r="AC56" i="1" s="1"/>
  <c r="X56" i="1"/>
  <c r="AD56" i="1" s="1"/>
  <c r="W57" i="1"/>
  <c r="AC57" i="1" s="1"/>
  <c r="X57" i="1"/>
  <c r="AD57" i="1" s="1"/>
  <c r="W58" i="1"/>
  <c r="AC58" i="1" s="1"/>
  <c r="X58" i="1"/>
  <c r="AD58" i="1" s="1"/>
  <c r="V59" i="1"/>
  <c r="AB59" i="1" s="1"/>
  <c r="X59" i="1"/>
  <c r="AD59" i="1" s="1"/>
  <c r="W60" i="1"/>
  <c r="AC60" i="1" s="1"/>
  <c r="X60" i="1"/>
  <c r="AD60" i="1" s="1"/>
  <c r="V61" i="1"/>
  <c r="X61" i="1"/>
  <c r="W62" i="1"/>
  <c r="AC62" i="1" s="1"/>
  <c r="X62" i="1"/>
  <c r="AD62" i="1" s="1"/>
  <c r="X63" i="1"/>
  <c r="W64" i="1"/>
  <c r="X64" i="1"/>
  <c r="W65" i="1"/>
  <c r="X65" i="1"/>
  <c r="W66" i="1"/>
  <c r="X66" i="1"/>
  <c r="V67" i="1"/>
  <c r="W67" i="1"/>
  <c r="V68" i="1"/>
  <c r="V69" i="1"/>
  <c r="X69" i="1"/>
  <c r="V70" i="1"/>
  <c r="X70" i="1"/>
  <c r="V71" i="1"/>
  <c r="X71" i="1"/>
  <c r="V72" i="1"/>
  <c r="X72" i="1"/>
  <c r="X73" i="1"/>
  <c r="V74" i="1"/>
  <c r="X74" i="1"/>
  <c r="V75" i="1"/>
  <c r="X75" i="1"/>
  <c r="V76" i="1"/>
  <c r="X76" i="1"/>
  <c r="V77" i="1"/>
  <c r="X77" i="1"/>
  <c r="V78" i="1"/>
  <c r="X78" i="1"/>
  <c r="V79" i="1"/>
  <c r="X79" i="1"/>
  <c r="V80" i="1"/>
  <c r="X80" i="1"/>
  <c r="V81" i="1"/>
  <c r="X81" i="1"/>
  <c r="V82" i="1"/>
  <c r="X82" i="1"/>
  <c r="X83" i="1"/>
  <c r="X3" i="1"/>
  <c r="AD3" i="1" s="1"/>
  <c r="U84" i="1"/>
  <c r="V83" i="1" s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I15" i="3" s="1"/>
  <c r="U63" i="1"/>
  <c r="I36" i="2" s="1"/>
  <c r="U62" i="1"/>
  <c r="I10" i="3" s="1"/>
  <c r="U61" i="1"/>
  <c r="I16" i="2" s="1"/>
  <c r="U60" i="1"/>
  <c r="I7" i="3" s="1"/>
  <c r="U59" i="1"/>
  <c r="I12" i="2" s="1"/>
  <c r="U58" i="1"/>
  <c r="I18" i="2" s="1"/>
  <c r="U57" i="1"/>
  <c r="I23" i="2" s="1"/>
  <c r="U56" i="1"/>
  <c r="U55" i="1"/>
  <c r="I15" i="2" s="1"/>
  <c r="U54" i="1"/>
  <c r="I16" i="3" s="1"/>
  <c r="U53" i="1"/>
  <c r="I20" i="2" s="1"/>
  <c r="U52" i="1"/>
  <c r="I9" i="2" s="1"/>
  <c r="U51" i="1"/>
  <c r="I28" i="2" s="1"/>
  <c r="U50" i="1"/>
  <c r="I18" i="3" s="1"/>
  <c r="U49" i="1"/>
  <c r="U48" i="1"/>
  <c r="I9" i="5" s="1"/>
  <c r="U47" i="1"/>
  <c r="I13" i="3" s="1"/>
  <c r="U46" i="1"/>
  <c r="I12" i="3" s="1"/>
  <c r="U45" i="1"/>
  <c r="I7" i="5" s="1"/>
  <c r="U44" i="1"/>
  <c r="I5" i="3" s="1"/>
  <c r="U43" i="1"/>
  <c r="U42" i="1"/>
  <c r="I25" i="2" s="1"/>
  <c r="U41" i="1"/>
  <c r="I14" i="2" s="1"/>
  <c r="U40" i="1"/>
  <c r="I27" i="2" s="1"/>
  <c r="U39" i="1"/>
  <c r="I10" i="2" s="1"/>
  <c r="U38" i="1"/>
  <c r="V37" i="1" s="1"/>
  <c r="AB37" i="1" s="1"/>
  <c r="U37" i="1"/>
  <c r="I19" i="2" s="1"/>
  <c r="U36" i="1"/>
  <c r="U35" i="1"/>
  <c r="I24" i="2" s="1"/>
  <c r="U34" i="1"/>
  <c r="I31" i="2" s="1"/>
  <c r="U33" i="1"/>
  <c r="U32" i="1"/>
  <c r="I6" i="2" s="1"/>
  <c r="U31" i="1"/>
  <c r="I6" i="3" s="1"/>
  <c r="U30" i="1"/>
  <c r="I10" i="5" s="1"/>
  <c r="U29" i="1"/>
  <c r="I22" i="2" s="1"/>
  <c r="U28" i="1"/>
  <c r="I9" i="3" s="1"/>
  <c r="U27" i="1"/>
  <c r="I11" i="3" s="1"/>
  <c r="U26" i="1"/>
  <c r="U25" i="1"/>
  <c r="W24" i="1" s="1"/>
  <c r="AC24" i="1" s="1"/>
  <c r="U24" i="1"/>
  <c r="I7" i="2" s="1"/>
  <c r="U23" i="1"/>
  <c r="U22" i="1"/>
  <c r="U21" i="1"/>
  <c r="I26" i="2" s="1"/>
  <c r="U20" i="1"/>
  <c r="I17" i="3" s="1"/>
  <c r="U19" i="1"/>
  <c r="X18" i="1" s="1"/>
  <c r="AD18" i="1" s="1"/>
  <c r="U18" i="1"/>
  <c r="U17" i="1"/>
  <c r="I8" i="3" s="1"/>
  <c r="U16" i="1"/>
  <c r="I5" i="5" s="1"/>
  <c r="U15" i="1"/>
  <c r="U14" i="1"/>
  <c r="U13" i="1"/>
  <c r="I8" i="2" s="1"/>
  <c r="U12" i="1"/>
  <c r="I11" i="5" s="1"/>
  <c r="U11" i="1"/>
  <c r="U10" i="1"/>
  <c r="U9" i="1"/>
  <c r="I33" i="2" s="1"/>
  <c r="U8" i="1"/>
  <c r="U7" i="1"/>
  <c r="U6" i="1"/>
  <c r="U5" i="1"/>
  <c r="I23" i="5" s="1"/>
  <c r="U4" i="1"/>
  <c r="I34" i="3" s="1"/>
  <c r="X4" i="1" l="1"/>
  <c r="AD4" i="1" s="1"/>
  <c r="W3" i="1"/>
  <c r="AC3" i="1" s="1"/>
  <c r="W53" i="1"/>
  <c r="AC53" i="1" s="1"/>
  <c r="W59" i="1"/>
  <c r="AC59" i="1" s="1"/>
  <c r="W63" i="1"/>
  <c r="W61" i="1"/>
  <c r="V60" i="1"/>
  <c r="AB60" i="1" s="1"/>
  <c r="V58" i="1"/>
  <c r="AB58" i="1" s="1"/>
  <c r="V57" i="1"/>
  <c r="AB57" i="1" s="1"/>
  <c r="V56" i="1"/>
  <c r="AB56" i="1" s="1"/>
  <c r="V54" i="1"/>
  <c r="V52" i="1"/>
  <c r="V51" i="1"/>
  <c r="AB51" i="1" s="1"/>
  <c r="V50" i="1"/>
  <c r="W49" i="1"/>
  <c r="AC49" i="1" s="1"/>
  <c r="X47" i="1"/>
  <c r="AD47" i="1" s="1"/>
  <c r="W46" i="1"/>
  <c r="AC46" i="1" s="1"/>
  <c r="W45" i="1"/>
  <c r="X44" i="1"/>
  <c r="AD44" i="1" s="1"/>
  <c r="W43" i="1"/>
  <c r="AC43" i="1" s="1"/>
  <c r="V41" i="1"/>
  <c r="AB41" i="1" s="1"/>
  <c r="V40" i="1"/>
  <c r="AB40" i="1" s="1"/>
  <c r="V39" i="1"/>
  <c r="AB39" i="1" s="1"/>
  <c r="V38" i="1"/>
  <c r="AB38" i="1" s="1"/>
  <c r="V36" i="1"/>
  <c r="AB36" i="1" s="1"/>
  <c r="V35" i="1"/>
  <c r="AB35" i="1" s="1"/>
  <c r="I35" i="2"/>
  <c r="V34" i="1"/>
  <c r="AB34" i="1" s="1"/>
  <c r="V33" i="1"/>
  <c r="AB33" i="1" s="1"/>
  <c r="V31" i="1"/>
  <c r="AB31" i="1" s="1"/>
  <c r="W30" i="1"/>
  <c r="AC30" i="1" s="1"/>
  <c r="X29" i="1"/>
  <c r="AD29" i="1" s="1"/>
  <c r="V28" i="1"/>
  <c r="AB28" i="1" s="1"/>
  <c r="W27" i="1"/>
  <c r="AC27" i="1" s="1"/>
  <c r="W26" i="1"/>
  <c r="AC26" i="1" s="1"/>
  <c r="I67" i="2"/>
  <c r="I14" i="3"/>
  <c r="W21" i="1"/>
  <c r="I65" i="2"/>
  <c r="I12" i="5"/>
  <c r="I66" i="2"/>
  <c r="I6" i="5"/>
  <c r="I21" i="5"/>
  <c r="I17" i="2"/>
  <c r="I22" i="3"/>
  <c r="I34" i="2"/>
  <c r="I33" i="3"/>
  <c r="I8" i="5"/>
  <c r="X10" i="1"/>
  <c r="AD10" i="1" s="1"/>
  <c r="I21" i="2"/>
  <c r="I5" i="2"/>
  <c r="I32" i="2"/>
  <c r="I20" i="5"/>
  <c r="I30" i="2"/>
  <c r="I31" i="3"/>
  <c r="X23" i="1"/>
  <c r="AD23" i="1" s="1"/>
  <c r="I25" i="3"/>
  <c r="W22" i="1"/>
  <c r="AC22" i="1" s="1"/>
  <c r="I29" i="2"/>
  <c r="I13" i="2"/>
  <c r="I22" i="5"/>
  <c r="I11" i="2"/>
  <c r="I32" i="3"/>
  <c r="V23" i="1"/>
  <c r="AB23" i="1" s="1"/>
  <c r="V22" i="1"/>
  <c r="AB22" i="1" s="1"/>
  <c r="V20" i="1"/>
  <c r="AB20" i="1" s="1"/>
  <c r="X20" i="1"/>
  <c r="AD20" i="1" s="1"/>
  <c r="V19" i="1"/>
  <c r="AB19" i="1" s="1"/>
  <c r="W19" i="1"/>
  <c r="AC19" i="1" s="1"/>
  <c r="X17" i="1"/>
  <c r="AD17" i="1" s="1"/>
  <c r="V16" i="1"/>
  <c r="AB16" i="1" s="1"/>
  <c r="X15" i="1"/>
  <c r="AD15" i="1" s="1"/>
  <c r="V13" i="1"/>
  <c r="AB13" i="1" s="1"/>
  <c r="V12" i="1"/>
  <c r="AB12" i="1" s="1"/>
  <c r="X8" i="1"/>
  <c r="AD8" i="1" s="1"/>
  <c r="X7" i="1"/>
  <c r="AD7" i="1" s="1"/>
  <c r="X6" i="1"/>
  <c r="AD6" i="1" s="1"/>
  <c r="W5" i="1"/>
  <c r="AC5" i="1" s="1"/>
  <c r="V4" i="1"/>
  <c r="AB4" i="1" s="1"/>
  <c r="W17" i="1"/>
  <c r="AC17" i="1" s="1"/>
  <c r="V3" i="1"/>
  <c r="V9" i="1"/>
  <c r="AB9" i="1" s="1"/>
  <c r="V11" i="1"/>
  <c r="AB11" i="1" s="1"/>
  <c r="V10" i="1"/>
  <c r="AB10" i="1" s="1"/>
  <c r="V14" i="1"/>
  <c r="AB14" i="1" s="1"/>
  <c r="X12" i="1"/>
  <c r="AD12" i="1" s="1"/>
  <c r="X11" i="1"/>
  <c r="AD11" i="1" s="1"/>
  <c r="X16" i="1"/>
  <c r="AD16" i="1" s="1"/>
  <c r="V21" i="1"/>
  <c r="V17" i="1"/>
  <c r="AB17" i="1" s="1"/>
  <c r="V18" i="1"/>
  <c r="AB18" i="1" s="1"/>
  <c r="X22" i="1"/>
  <c r="AD22" i="1" s="1"/>
  <c r="W15" i="1"/>
  <c r="AC15" i="1" s="1"/>
  <c r="W14" i="1"/>
  <c r="AC14" i="1" s="1"/>
  <c r="W8" i="1"/>
  <c r="AC8" i="1" s="1"/>
  <c r="W23" i="1"/>
  <c r="AC23" i="1" s="1"/>
  <c r="W16" i="1"/>
  <c r="AC16" i="1" s="1"/>
  <c r="W13" i="1"/>
  <c r="AC13" i="1" s="1"/>
  <c r="W9" i="1"/>
  <c r="AC9" i="1" s="1"/>
  <c r="W7" i="1"/>
  <c r="AC7" i="1" s="1"/>
  <c r="W4" i="1"/>
  <c r="AC4" i="1" s="1"/>
  <c r="X68" i="1"/>
  <c r="V73" i="1"/>
  <c r="W68" i="1"/>
  <c r="X67" i="1"/>
  <c r="V65" i="1"/>
  <c r="V63" i="1"/>
  <c r="W83" i="1"/>
  <c r="V66" i="1"/>
  <c r="V64" i="1"/>
  <c r="V62" i="1"/>
  <c r="AB62" i="1" s="1"/>
  <c r="W81" i="1"/>
  <c r="W79" i="1"/>
  <c r="W77" i="1"/>
  <c r="W75" i="1"/>
  <c r="W73" i="1"/>
  <c r="W71" i="1"/>
  <c r="W69" i="1"/>
  <c r="X9" i="1"/>
  <c r="AD9" i="1" s="1"/>
  <c r="W82" i="1"/>
  <c r="W80" i="1"/>
  <c r="W78" i="1"/>
  <c r="W76" i="1"/>
  <c r="W74" i="1"/>
  <c r="W72" i="1"/>
  <c r="W70" i="1"/>
  <c r="W6" i="1"/>
  <c r="AC6" i="1" s="1"/>
  <c r="X5" i="1"/>
  <c r="AD5" i="1" s="1"/>
  <c r="X14" i="1"/>
  <c r="AD14" i="1" s="1"/>
  <c r="X13" i="1"/>
  <c r="AD13" i="1" s="1"/>
  <c r="W12" i="1"/>
  <c r="AC12" i="1" s="1"/>
  <c r="W11" i="1"/>
  <c r="AC11" i="1" s="1"/>
  <c r="W10" i="1"/>
  <c r="AC10" i="1" s="1"/>
  <c r="V8" i="1"/>
  <c r="AB8" i="1" s="1"/>
  <c r="V7" i="1"/>
  <c r="AB7" i="1" s="1"/>
  <c r="V6" i="1"/>
  <c r="AB6" i="1" s="1"/>
  <c r="V5" i="1"/>
  <c r="AB5" i="1" s="1"/>
  <c r="AB3" i="1" l="1"/>
  <c r="A3" i="1" s="1"/>
  <c r="D30" i="1"/>
  <c r="A10" i="1"/>
  <c r="AH11" i="1" s="1"/>
  <c r="C83" i="1"/>
  <c r="C79" i="1"/>
  <c r="C75" i="1"/>
  <c r="C71" i="1"/>
  <c r="C67" i="1"/>
  <c r="C63" i="1"/>
  <c r="C59" i="1"/>
  <c r="AJ60" i="1" s="1"/>
  <c r="C55" i="1"/>
  <c r="C51" i="1"/>
  <c r="AJ52" i="1" s="1"/>
  <c r="C47" i="1"/>
  <c r="C43" i="1"/>
  <c r="AJ44" i="1" s="1"/>
  <c r="C39" i="1"/>
  <c r="AJ40" i="1" s="1"/>
  <c r="C35" i="1"/>
  <c r="AJ36" i="1" s="1"/>
  <c r="C31" i="1"/>
  <c r="AJ32" i="1" s="1"/>
  <c r="C27" i="1"/>
  <c r="AJ28" i="1" s="1"/>
  <c r="C23" i="1"/>
  <c r="C19" i="1"/>
  <c r="AJ20" i="1" s="1"/>
  <c r="C15" i="1"/>
  <c r="C11" i="1"/>
  <c r="AJ12" i="1" s="1"/>
  <c r="J12" i="1" s="1"/>
  <c r="C7" i="1"/>
  <c r="AJ8" i="1" s="1"/>
  <c r="C3" i="1"/>
  <c r="AG4" i="1" s="1"/>
  <c r="AJ4" i="1" s="1"/>
  <c r="C80" i="1"/>
  <c r="C76" i="1"/>
  <c r="C72" i="1"/>
  <c r="C81" i="1"/>
  <c r="C77" i="1"/>
  <c r="C73" i="1"/>
  <c r="C69" i="1"/>
  <c r="C65" i="1"/>
  <c r="C61" i="1"/>
  <c r="C57" i="1"/>
  <c r="AJ58" i="1" s="1"/>
  <c r="C53" i="1"/>
  <c r="AJ54" i="1" s="1"/>
  <c r="C49" i="1"/>
  <c r="AJ50" i="1" s="1"/>
  <c r="C45" i="1"/>
  <c r="C41" i="1"/>
  <c r="AJ42" i="1" s="1"/>
  <c r="C37" i="1"/>
  <c r="AJ38" i="1" s="1"/>
  <c r="C33" i="1"/>
  <c r="AJ34" i="1" s="1"/>
  <c r="C29" i="1"/>
  <c r="AJ30" i="1" s="1"/>
  <c r="C25" i="1"/>
  <c r="C21" i="1"/>
  <c r="AJ22" i="1" s="1"/>
  <c r="C17" i="1"/>
  <c r="AJ18" i="1" s="1"/>
  <c r="C13" i="1"/>
  <c r="C9" i="1"/>
  <c r="AJ10" i="1" s="1"/>
  <c r="C5" i="1"/>
  <c r="AJ6" i="1" s="1"/>
  <c r="C82" i="1"/>
  <c r="C78" i="1"/>
  <c r="C74" i="1"/>
  <c r="C70" i="1"/>
  <c r="C68" i="1"/>
  <c r="C64" i="1"/>
  <c r="C60" i="1"/>
  <c r="AJ61" i="1" s="1"/>
  <c r="C56" i="1"/>
  <c r="AJ57" i="1" s="1"/>
  <c r="C52" i="1"/>
  <c r="C48" i="1"/>
  <c r="C44" i="1"/>
  <c r="AJ45" i="1" s="1"/>
  <c r="C40" i="1"/>
  <c r="AJ41" i="1" s="1"/>
  <c r="C36" i="1"/>
  <c r="AJ37" i="1" s="1"/>
  <c r="C32" i="1"/>
  <c r="AJ33" i="1" s="1"/>
  <c r="C28" i="1"/>
  <c r="C24" i="1"/>
  <c r="AJ25" i="1" s="1"/>
  <c r="C20" i="1"/>
  <c r="C16" i="1"/>
  <c r="C12" i="1"/>
  <c r="AJ13" i="1" s="1"/>
  <c r="C8" i="1"/>
  <c r="AJ9" i="1" s="1"/>
  <c r="C4" i="1"/>
  <c r="AG5" i="1" s="1"/>
  <c r="C66" i="1"/>
  <c r="C62" i="1"/>
  <c r="AJ63" i="1" s="1"/>
  <c r="C58" i="1"/>
  <c r="AJ59" i="1" s="1"/>
  <c r="C54" i="1"/>
  <c r="C50" i="1"/>
  <c r="AJ51" i="1" s="1"/>
  <c r="C46" i="1"/>
  <c r="AJ47" i="1" s="1"/>
  <c r="C42" i="1"/>
  <c r="AJ43" i="1" s="1"/>
  <c r="C38" i="1"/>
  <c r="AJ39" i="1" s="1"/>
  <c r="C34" i="1"/>
  <c r="AJ35" i="1" s="1"/>
  <c r="C30" i="1"/>
  <c r="AJ31" i="1" s="1"/>
  <c r="C26" i="1"/>
  <c r="AJ27" i="1" s="1"/>
  <c r="C22" i="1"/>
  <c r="AJ23" i="1" s="1"/>
  <c r="C18" i="1"/>
  <c r="AJ19" i="1" s="1"/>
  <c r="C14" i="1"/>
  <c r="AJ15" i="1" s="1"/>
  <c r="C10" i="1"/>
  <c r="AJ11" i="1" s="1"/>
  <c r="C6" i="1"/>
  <c r="AJ7" i="1" s="1"/>
  <c r="B80" i="1"/>
  <c r="B76" i="1"/>
  <c r="B72" i="1"/>
  <c r="B68" i="1"/>
  <c r="B64" i="1"/>
  <c r="B60" i="1"/>
  <c r="AI61" i="1" s="1"/>
  <c r="B56" i="1"/>
  <c r="AI57" i="1" s="1"/>
  <c r="B52" i="1"/>
  <c r="B48" i="1"/>
  <c r="B44" i="1"/>
  <c r="AI45" i="1" s="1"/>
  <c r="B40" i="1"/>
  <c r="AI41" i="1" s="1"/>
  <c r="B36" i="1"/>
  <c r="B32" i="1"/>
  <c r="AI33" i="1" s="1"/>
  <c r="B28" i="1"/>
  <c r="AI29" i="1" s="1"/>
  <c r="B24" i="1"/>
  <c r="B20" i="1"/>
  <c r="AI21" i="1" s="1"/>
  <c r="B16" i="1"/>
  <c r="AI17" i="1" s="1"/>
  <c r="B12" i="1"/>
  <c r="AI13" i="1" s="1"/>
  <c r="B8" i="1"/>
  <c r="AI9" i="1" s="1"/>
  <c r="B4" i="1"/>
  <c r="B81" i="1"/>
  <c r="B77" i="1"/>
  <c r="B73" i="1"/>
  <c r="B69" i="1"/>
  <c r="B65" i="1"/>
  <c r="B61" i="1"/>
  <c r="B57" i="1"/>
  <c r="AI58" i="1" s="1"/>
  <c r="B53" i="1"/>
  <c r="B49" i="1"/>
  <c r="B45" i="1"/>
  <c r="B41" i="1"/>
  <c r="AI42" i="1" s="1"/>
  <c r="B37" i="1"/>
  <c r="AI38" i="1" s="1"/>
  <c r="B33" i="1"/>
  <c r="AI34" i="1" s="1"/>
  <c r="B29" i="1"/>
  <c r="AI30" i="1" s="1"/>
  <c r="B25" i="1"/>
  <c r="B21" i="1"/>
  <c r="AI22" i="1" s="1"/>
  <c r="B17" i="1"/>
  <c r="B13" i="1"/>
  <c r="AI14" i="1" s="1"/>
  <c r="B9" i="1"/>
  <c r="AI10" i="1" s="1"/>
  <c r="B5" i="1"/>
  <c r="AI6" i="1" s="1"/>
  <c r="B82" i="1"/>
  <c r="B78" i="1"/>
  <c r="B74" i="1"/>
  <c r="B70" i="1"/>
  <c r="B66" i="1"/>
  <c r="B62" i="1"/>
  <c r="AI63" i="1" s="1"/>
  <c r="B58" i="1"/>
  <c r="AI59" i="1" s="1"/>
  <c r="B54" i="1"/>
  <c r="B50" i="1"/>
  <c r="AI51" i="1" s="1"/>
  <c r="B46" i="1"/>
  <c r="AI47" i="1" s="1"/>
  <c r="B42" i="1"/>
  <c r="B38" i="1"/>
  <c r="B34" i="1"/>
  <c r="AI35" i="1" s="1"/>
  <c r="B30" i="1"/>
  <c r="AI31" i="1" s="1"/>
  <c r="B26" i="1"/>
  <c r="B22" i="1"/>
  <c r="AI23" i="1" s="1"/>
  <c r="B18" i="1"/>
  <c r="AI19" i="1" s="1"/>
  <c r="B14" i="1"/>
  <c r="AI15" i="1" s="1"/>
  <c r="B10" i="1"/>
  <c r="AI11" i="1" s="1"/>
  <c r="B6" i="1"/>
  <c r="AI7" i="1" s="1"/>
  <c r="B83" i="1"/>
  <c r="B79" i="1"/>
  <c r="B75" i="1"/>
  <c r="B71" i="1"/>
  <c r="B67" i="1"/>
  <c r="B63" i="1"/>
  <c r="B59" i="1"/>
  <c r="AI60" i="1" s="1"/>
  <c r="B55" i="1"/>
  <c r="B51" i="1"/>
  <c r="AI52" i="1" s="1"/>
  <c r="B47" i="1"/>
  <c r="AI48" i="1" s="1"/>
  <c r="B43" i="1"/>
  <c r="B39" i="1"/>
  <c r="B35" i="1"/>
  <c r="AI36" i="1" s="1"/>
  <c r="B31" i="1"/>
  <c r="AI32" i="1" s="1"/>
  <c r="B27" i="1"/>
  <c r="AI28" i="1" s="1"/>
  <c r="B23" i="1"/>
  <c r="AI24" i="1" s="1"/>
  <c r="B19" i="1"/>
  <c r="B15" i="1"/>
  <c r="AI16" i="1" s="1"/>
  <c r="B11" i="1"/>
  <c r="AI12" i="1" s="1"/>
  <c r="B7" i="1"/>
  <c r="AI8" i="1" s="1"/>
  <c r="B3" i="1"/>
  <c r="AF4" i="1" s="1"/>
  <c r="AI4" i="1" s="1"/>
  <c r="I13" i="1"/>
  <c r="L21" i="3" s="1"/>
  <c r="I10" i="1"/>
  <c r="L20" i="3" s="1"/>
  <c r="D22" i="1"/>
  <c r="F82" i="1"/>
  <c r="E70" i="1"/>
  <c r="E67" i="1"/>
  <c r="E7" i="1"/>
  <c r="E11" i="1"/>
  <c r="F8" i="1"/>
  <c r="D64" i="1"/>
  <c r="G65" i="1" s="1"/>
  <c r="K55" i="2" s="1"/>
  <c r="D5" i="1"/>
  <c r="D61" i="1"/>
  <c r="F79" i="1"/>
  <c r="E10" i="1"/>
  <c r="E35" i="1"/>
  <c r="E38" i="1"/>
  <c r="D29" i="1"/>
  <c r="D32" i="1"/>
  <c r="G33" i="1" s="1"/>
  <c r="K44" i="2" s="1"/>
  <c r="E16" i="1"/>
  <c r="D7" i="1"/>
  <c r="E14" i="1"/>
  <c r="D77" i="1"/>
  <c r="G78" i="1" s="1"/>
  <c r="K79" i="2" s="1"/>
  <c r="D45" i="1"/>
  <c r="D80" i="1"/>
  <c r="G81" i="1" s="1"/>
  <c r="K82" i="2" s="1"/>
  <c r="D48" i="1"/>
  <c r="D83" i="1"/>
  <c r="E51" i="1"/>
  <c r="E19" i="1"/>
  <c r="G20" i="1" s="1"/>
  <c r="K17" i="3" s="1"/>
  <c r="E54" i="1"/>
  <c r="F7" i="1"/>
  <c r="E30" i="1"/>
  <c r="D10" i="1"/>
  <c r="D13" i="1"/>
  <c r="D69" i="1"/>
  <c r="D53" i="1"/>
  <c r="D37" i="1"/>
  <c r="D21" i="1"/>
  <c r="D72" i="1"/>
  <c r="D56" i="1"/>
  <c r="D40" i="1"/>
  <c r="G41" i="1" s="1"/>
  <c r="K14" i="2" s="1"/>
  <c r="E75" i="1"/>
  <c r="E59" i="1"/>
  <c r="E43" i="1"/>
  <c r="E27" i="1"/>
  <c r="E78" i="1"/>
  <c r="E62" i="1"/>
  <c r="E46" i="1"/>
  <c r="D8" i="1"/>
  <c r="E74" i="1"/>
  <c r="E82" i="1"/>
  <c r="D65" i="1"/>
  <c r="G66" i="1" s="1"/>
  <c r="K56" i="2" s="1"/>
  <c r="E23" i="1"/>
  <c r="F26" i="1"/>
  <c r="D17" i="1"/>
  <c r="E22" i="1"/>
  <c r="F47" i="1"/>
  <c r="D16" i="1"/>
  <c r="D20" i="1"/>
  <c r="D24" i="1"/>
  <c r="D28" i="1"/>
  <c r="D34" i="1"/>
  <c r="G35" i="1" s="1"/>
  <c r="K24" i="2" s="1"/>
  <c r="D38" i="1"/>
  <c r="D42" i="1"/>
  <c r="D46" i="1"/>
  <c r="D50" i="1"/>
  <c r="G51" i="1" s="1"/>
  <c r="K28" i="2" s="1"/>
  <c r="D54" i="1"/>
  <c r="D58" i="1"/>
  <c r="G59" i="1" s="1"/>
  <c r="K12" i="2" s="1"/>
  <c r="D62" i="1"/>
  <c r="G63" i="1" s="1"/>
  <c r="K36" i="2" s="1"/>
  <c r="D66" i="1"/>
  <c r="D70" i="1"/>
  <c r="G71" i="1" s="1"/>
  <c r="K61" i="2" s="1"/>
  <c r="D74" i="1"/>
  <c r="G75" i="1" s="1"/>
  <c r="K63" i="2" s="1"/>
  <c r="D78" i="1"/>
  <c r="G79" i="1" s="1"/>
  <c r="K80" i="2" s="1"/>
  <c r="D82" i="1"/>
  <c r="G83" i="1" s="1"/>
  <c r="K84" i="2" s="1"/>
  <c r="D19" i="1"/>
  <c r="D23" i="1"/>
  <c r="D27" i="1"/>
  <c r="D31" i="1"/>
  <c r="G32" i="1" s="1"/>
  <c r="K6" i="2" s="1"/>
  <c r="D35" i="1"/>
  <c r="G36" i="1" s="1"/>
  <c r="K35" i="2" s="1"/>
  <c r="D39" i="1"/>
  <c r="D43" i="1"/>
  <c r="G44" i="1" s="1"/>
  <c r="D47" i="1"/>
  <c r="D51" i="1"/>
  <c r="G52" i="1" s="1"/>
  <c r="K9" i="2" s="1"/>
  <c r="D55" i="1"/>
  <c r="D59" i="1"/>
  <c r="G60" i="1" s="1"/>
  <c r="D63" i="1"/>
  <c r="D67" i="1"/>
  <c r="D71" i="1"/>
  <c r="D75" i="1"/>
  <c r="G76" i="1" s="1"/>
  <c r="K64" i="2" s="1"/>
  <c r="D79" i="1"/>
  <c r="G80" i="1" s="1"/>
  <c r="K81" i="2" s="1"/>
  <c r="D11" i="1"/>
  <c r="D4" i="1"/>
  <c r="D12" i="1"/>
  <c r="D15" i="1"/>
  <c r="F50" i="1"/>
  <c r="F34" i="1"/>
  <c r="F18" i="1"/>
  <c r="F5" i="1"/>
  <c r="F23" i="1"/>
  <c r="F39" i="1"/>
  <c r="F55" i="1"/>
  <c r="F71" i="1"/>
  <c r="E69" i="1"/>
  <c r="E73" i="1"/>
  <c r="E77" i="1"/>
  <c r="E81" i="1"/>
  <c r="E68" i="1"/>
  <c r="E5" i="1"/>
  <c r="E20" i="1"/>
  <c r="E24" i="1"/>
  <c r="E28" i="1"/>
  <c r="E32" i="1"/>
  <c r="E36" i="1"/>
  <c r="E40" i="1"/>
  <c r="E44" i="1"/>
  <c r="E48" i="1"/>
  <c r="G49" i="1" s="1"/>
  <c r="E52" i="1"/>
  <c r="E56" i="1"/>
  <c r="E60" i="1"/>
  <c r="E64" i="1"/>
  <c r="E72" i="1"/>
  <c r="G73" i="1" s="1"/>
  <c r="K74" i="3" s="1"/>
  <c r="E76" i="1"/>
  <c r="E80" i="1"/>
  <c r="E3" i="1"/>
  <c r="E21" i="1"/>
  <c r="E25" i="1"/>
  <c r="E29" i="1"/>
  <c r="E33" i="1"/>
  <c r="E37" i="1"/>
  <c r="E41" i="1"/>
  <c r="E45" i="1"/>
  <c r="E49" i="1"/>
  <c r="E53" i="1"/>
  <c r="E57" i="1"/>
  <c r="E61" i="1"/>
  <c r="E65" i="1"/>
  <c r="E17" i="1"/>
  <c r="E8" i="1"/>
  <c r="E6" i="1"/>
  <c r="E9" i="1"/>
  <c r="E13" i="1"/>
  <c r="D3" i="1"/>
  <c r="E4" i="1"/>
  <c r="D6" i="1"/>
  <c r="E12" i="1"/>
  <c r="G13" i="1" s="1"/>
  <c r="D14" i="1"/>
  <c r="D9" i="1"/>
  <c r="E15" i="1"/>
  <c r="D81" i="1"/>
  <c r="G82" i="1" s="1"/>
  <c r="K83" i="2" s="1"/>
  <c r="D73" i="1"/>
  <c r="G74" i="1" s="1"/>
  <c r="K62" i="2" s="1"/>
  <c r="D57" i="1"/>
  <c r="G58" i="1" s="1"/>
  <c r="K18" i="2" s="1"/>
  <c r="D49" i="1"/>
  <c r="D41" i="1"/>
  <c r="G42" i="1" s="1"/>
  <c r="K25" i="2" s="1"/>
  <c r="D33" i="1"/>
  <c r="G34" i="1" s="1"/>
  <c r="K31" i="2" s="1"/>
  <c r="D25" i="1"/>
  <c r="G26" i="1" s="1"/>
  <c r="K40" i="2" s="1"/>
  <c r="D76" i="1"/>
  <c r="G77" i="1" s="1"/>
  <c r="K78" i="2" s="1"/>
  <c r="D68" i="1"/>
  <c r="G69" i="1" s="1"/>
  <c r="K59" i="2" s="1"/>
  <c r="D60" i="1"/>
  <c r="G61" i="1" s="1"/>
  <c r="K16" i="2" s="1"/>
  <c r="D52" i="1"/>
  <c r="G53" i="1" s="1"/>
  <c r="K20" i="2" s="1"/>
  <c r="D44" i="1"/>
  <c r="D36" i="1"/>
  <c r="D26" i="1"/>
  <c r="D18" i="1"/>
  <c r="E79" i="1"/>
  <c r="E71" i="1"/>
  <c r="G72" i="1" s="1"/>
  <c r="K73" i="3" s="1"/>
  <c r="E63" i="1"/>
  <c r="E55" i="1"/>
  <c r="E47" i="1"/>
  <c r="E39" i="1"/>
  <c r="E31" i="1"/>
  <c r="E66" i="1"/>
  <c r="E58" i="1"/>
  <c r="E50" i="1"/>
  <c r="E42" i="1"/>
  <c r="G43" i="1" s="1"/>
  <c r="K29" i="3" s="1"/>
  <c r="E34" i="1"/>
  <c r="E26" i="1"/>
  <c r="E18" i="1"/>
  <c r="G19" i="1" s="1"/>
  <c r="K12" i="5" s="1"/>
  <c r="F63" i="1"/>
  <c r="F31" i="1"/>
  <c r="F12" i="1"/>
  <c r="F42" i="1"/>
  <c r="F66" i="1"/>
  <c r="F58" i="1"/>
  <c r="F83" i="1"/>
  <c r="F75" i="1"/>
  <c r="F67" i="1"/>
  <c r="F59" i="1"/>
  <c r="F51" i="1"/>
  <c r="F43" i="1"/>
  <c r="F35" i="1"/>
  <c r="F27" i="1"/>
  <c r="F19" i="1"/>
  <c r="F16" i="1"/>
  <c r="F10" i="1"/>
  <c r="F14" i="1"/>
  <c r="F22" i="1"/>
  <c r="F30" i="1"/>
  <c r="F38" i="1"/>
  <c r="F46" i="1"/>
  <c r="F54" i="1"/>
  <c r="F78" i="1"/>
  <c r="F62" i="1"/>
  <c r="F74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5" i="1"/>
  <c r="G16" i="1" s="1"/>
  <c r="K38" i="3" s="1"/>
  <c r="F3" i="1"/>
  <c r="F4" i="1"/>
  <c r="F9" i="1"/>
  <c r="F11" i="1"/>
  <c r="F13" i="1"/>
  <c r="F17" i="1"/>
  <c r="G18" i="1" s="1"/>
  <c r="F20" i="1"/>
  <c r="F24" i="1"/>
  <c r="F28" i="1"/>
  <c r="F32" i="1"/>
  <c r="F36" i="1"/>
  <c r="F40" i="1"/>
  <c r="F44" i="1"/>
  <c r="F48" i="1"/>
  <c r="F52" i="1"/>
  <c r="F56" i="1"/>
  <c r="F60" i="1"/>
  <c r="F64" i="1"/>
  <c r="F70" i="1"/>
  <c r="G21" i="1"/>
  <c r="G9" i="1"/>
  <c r="K33" i="2" s="1"/>
  <c r="F68" i="1"/>
  <c r="F72" i="1"/>
  <c r="F76" i="1"/>
  <c r="F80" i="1"/>
  <c r="F6" i="1"/>
  <c r="E83" i="1"/>
  <c r="A54" i="1" l="1"/>
  <c r="AF5" i="1"/>
  <c r="AI5" i="1" s="1"/>
  <c r="AJ5" i="1"/>
  <c r="A17" i="1"/>
  <c r="AH18" i="1" s="1"/>
  <c r="A23" i="1"/>
  <c r="AH24" i="1" s="1"/>
  <c r="A60" i="1"/>
  <c r="A40" i="1"/>
  <c r="A83" i="1"/>
  <c r="A59" i="1"/>
  <c r="A38" i="1"/>
  <c r="AH39" i="1" s="1"/>
  <c r="A24" i="1"/>
  <c r="AH25" i="1" s="1"/>
  <c r="A76" i="1"/>
  <c r="A71" i="1"/>
  <c r="A65" i="1"/>
  <c r="A58" i="1"/>
  <c r="A44" i="1"/>
  <c r="A27" i="1"/>
  <c r="A22" i="1"/>
  <c r="A78" i="1"/>
  <c r="A72" i="1"/>
  <c r="A55" i="1"/>
  <c r="A49" i="1"/>
  <c r="AH50" i="1" s="1"/>
  <c r="A42" i="1"/>
  <c r="AH43" i="1" s="1"/>
  <c r="A28" i="1"/>
  <c r="AH29" i="1" s="1"/>
  <c r="A11" i="1"/>
  <c r="AH12" i="1" s="1"/>
  <c r="A21" i="1"/>
  <c r="A4" i="1"/>
  <c r="AE5" i="1" s="1"/>
  <c r="A70" i="1"/>
  <c r="A56" i="1"/>
  <c r="A39" i="1"/>
  <c r="AH40" i="1" s="1"/>
  <c r="A33" i="1"/>
  <c r="A26" i="1"/>
  <c r="AH27" i="1" s="1"/>
  <c r="A12" i="1"/>
  <c r="AH13" i="1" s="1"/>
  <c r="A81" i="1"/>
  <c r="A75" i="1"/>
  <c r="A6" i="1"/>
  <c r="G40" i="1"/>
  <c r="G47" i="1"/>
  <c r="G28" i="1"/>
  <c r="K9" i="3" s="1"/>
  <c r="A43" i="1"/>
  <c r="AH44" i="1" s="1"/>
  <c r="A53" i="1"/>
  <c r="AH54" i="1" s="1"/>
  <c r="AH61" i="1"/>
  <c r="J61" i="1" s="1"/>
  <c r="M16" i="2" s="1"/>
  <c r="I61" i="1"/>
  <c r="L16" i="2" s="1"/>
  <c r="AH57" i="1"/>
  <c r="J57" i="1" s="1"/>
  <c r="M23" i="2" s="1"/>
  <c r="I57" i="1"/>
  <c r="L23" i="2" s="1"/>
  <c r="AI50" i="1"/>
  <c r="J50" i="1" s="1"/>
  <c r="M18" i="3" s="1"/>
  <c r="I50" i="1"/>
  <c r="L18" i="3" s="1"/>
  <c r="AJ48" i="1"/>
  <c r="I48" i="1"/>
  <c r="L9" i="5" s="1"/>
  <c r="I44" i="1"/>
  <c r="L5" i="3" s="1"/>
  <c r="AI44" i="1"/>
  <c r="J44" i="1" s="1"/>
  <c r="M5" i="3" s="1"/>
  <c r="A69" i="1"/>
  <c r="A37" i="1"/>
  <c r="K53" i="2"/>
  <c r="K7" i="3"/>
  <c r="G62" i="1"/>
  <c r="K49" i="2"/>
  <c r="K13" i="3"/>
  <c r="G46" i="1"/>
  <c r="G45" i="1"/>
  <c r="K46" i="2"/>
  <c r="K5" i="3"/>
  <c r="K28" i="3"/>
  <c r="K27" i="2"/>
  <c r="G39" i="1"/>
  <c r="G31" i="1"/>
  <c r="G30" i="1"/>
  <c r="K41" i="2"/>
  <c r="G11" i="1"/>
  <c r="K8" i="5" s="1"/>
  <c r="A5" i="1"/>
  <c r="I6" i="1" s="1"/>
  <c r="A14" i="1"/>
  <c r="I15" i="1" s="1"/>
  <c r="L23" i="3" s="1"/>
  <c r="A46" i="1"/>
  <c r="A79" i="1"/>
  <c r="A32" i="1"/>
  <c r="A64" i="1"/>
  <c r="A15" i="1"/>
  <c r="AH16" i="1" s="1"/>
  <c r="A47" i="1"/>
  <c r="AH48" i="1" s="1"/>
  <c r="A9" i="1"/>
  <c r="AH10" i="1" s="1"/>
  <c r="J10" i="1" s="1"/>
  <c r="M20" i="3" s="1"/>
  <c r="A41" i="1"/>
  <c r="I42" i="1" s="1"/>
  <c r="L25" i="2" s="1"/>
  <c r="A73" i="1"/>
  <c r="A34" i="1"/>
  <c r="AH35" i="1" s="1"/>
  <c r="J35" i="1" s="1"/>
  <c r="M24" i="2" s="1"/>
  <c r="A66" i="1"/>
  <c r="A20" i="1"/>
  <c r="AH21" i="1" s="1"/>
  <c r="A52" i="1"/>
  <c r="A80" i="1"/>
  <c r="A35" i="1"/>
  <c r="A67" i="1"/>
  <c r="A29" i="1"/>
  <c r="A61" i="1"/>
  <c r="A7" i="1"/>
  <c r="I8" i="1" s="1"/>
  <c r="A30" i="1"/>
  <c r="A62" i="1"/>
  <c r="A16" i="1"/>
  <c r="AH17" i="1" s="1"/>
  <c r="A48" i="1"/>
  <c r="A77" i="1"/>
  <c r="A31" i="1"/>
  <c r="I32" i="1" s="1"/>
  <c r="L6" i="2" s="1"/>
  <c r="A63" i="1"/>
  <c r="A25" i="1"/>
  <c r="A57" i="1"/>
  <c r="A18" i="1"/>
  <c r="AH19" i="1" s="1"/>
  <c r="J19" i="1" s="1"/>
  <c r="M12" i="5" s="1"/>
  <c r="A50" i="1"/>
  <c r="A82" i="1"/>
  <c r="A36" i="1"/>
  <c r="AH37" i="1" s="1"/>
  <c r="A68" i="1"/>
  <c r="A19" i="1"/>
  <c r="AH20" i="1" s="1"/>
  <c r="A51" i="1"/>
  <c r="A13" i="1"/>
  <c r="AH14" i="1" s="1"/>
  <c r="A45" i="1"/>
  <c r="A8" i="1"/>
  <c r="AH9" i="1" s="1"/>
  <c r="J9" i="1" s="1"/>
  <c r="A74" i="1"/>
  <c r="G38" i="1"/>
  <c r="G37" i="1"/>
  <c r="G12" i="1"/>
  <c r="K11" i="5" s="1"/>
  <c r="J11" i="1"/>
  <c r="M8" i="5" s="1"/>
  <c r="G70" i="1"/>
  <c r="G68" i="1"/>
  <c r="G67" i="1"/>
  <c r="G56" i="1"/>
  <c r="I63" i="1"/>
  <c r="L36" i="2" s="1"/>
  <c r="AH63" i="1"/>
  <c r="J63" i="1" s="1"/>
  <c r="M36" i="2" s="1"/>
  <c r="I60" i="1"/>
  <c r="AH60" i="1"/>
  <c r="J60" i="1" s="1"/>
  <c r="I59" i="1"/>
  <c r="L12" i="2" s="1"/>
  <c r="AH59" i="1"/>
  <c r="J59" i="1" s="1"/>
  <c r="M12" i="2" s="1"/>
  <c r="AI54" i="1"/>
  <c r="J54" i="1" s="1"/>
  <c r="M16" i="3" s="1"/>
  <c r="I54" i="1"/>
  <c r="L16" i="3" s="1"/>
  <c r="I47" i="1"/>
  <c r="AH47" i="1"/>
  <c r="J47" i="1" s="1"/>
  <c r="I45" i="1"/>
  <c r="AH45" i="1"/>
  <c r="J45" i="1" s="1"/>
  <c r="AI43" i="1"/>
  <c r="J43" i="1" s="1"/>
  <c r="M29" i="3" s="1"/>
  <c r="I43" i="1"/>
  <c r="L29" i="3" s="1"/>
  <c r="I41" i="1"/>
  <c r="L14" i="2" s="1"/>
  <c r="AH41" i="1"/>
  <c r="J41" i="1" s="1"/>
  <c r="M14" i="2" s="1"/>
  <c r="AI40" i="1"/>
  <c r="J40" i="1" s="1"/>
  <c r="I40" i="1"/>
  <c r="AI39" i="1"/>
  <c r="J39" i="1" s="1"/>
  <c r="I39" i="1"/>
  <c r="AH38" i="1"/>
  <c r="J38" i="1" s="1"/>
  <c r="I38" i="1"/>
  <c r="AI37" i="1"/>
  <c r="AH36" i="1"/>
  <c r="J36" i="1" s="1"/>
  <c r="M35" i="2" s="1"/>
  <c r="I36" i="1"/>
  <c r="L35" i="2" s="1"/>
  <c r="AH34" i="1"/>
  <c r="J34" i="1" s="1"/>
  <c r="M31" i="2" s="1"/>
  <c r="I34" i="1"/>
  <c r="L31" i="2" s="1"/>
  <c r="I33" i="1"/>
  <c r="L44" i="2" s="1"/>
  <c r="AH33" i="1"/>
  <c r="J33" i="1" s="1"/>
  <c r="M44" i="2" s="1"/>
  <c r="AH32" i="1"/>
  <c r="J32" i="1" s="1"/>
  <c r="M6" i="2" s="1"/>
  <c r="I31" i="1"/>
  <c r="AH31" i="1"/>
  <c r="J31" i="1" s="1"/>
  <c r="AH30" i="1"/>
  <c r="J30" i="1" s="1"/>
  <c r="I30" i="1"/>
  <c r="I29" i="1"/>
  <c r="AJ29" i="1"/>
  <c r="J29" i="1"/>
  <c r="AH28" i="1"/>
  <c r="J28" i="1" s="1"/>
  <c r="I28" i="1"/>
  <c r="AI27" i="1"/>
  <c r="J27" i="1" s="1"/>
  <c r="I27" i="1"/>
  <c r="I25" i="1"/>
  <c r="L26" i="3" s="1"/>
  <c r="AI25" i="1"/>
  <c r="J25" i="1" s="1"/>
  <c r="M26" i="3" s="1"/>
  <c r="G48" i="1"/>
  <c r="K9" i="5" s="1"/>
  <c r="G64" i="1"/>
  <c r="G57" i="1"/>
  <c r="G50" i="1"/>
  <c r="K56" i="3"/>
  <c r="K50" i="2"/>
  <c r="K61" i="3"/>
  <c r="K52" i="2"/>
  <c r="G55" i="1"/>
  <c r="G54" i="1"/>
  <c r="G29" i="1"/>
  <c r="G27" i="1"/>
  <c r="G7" i="1"/>
  <c r="K24" i="5" s="1"/>
  <c r="K26" i="2"/>
  <c r="K40" i="3"/>
  <c r="K65" i="2"/>
  <c r="K24" i="3"/>
  <c r="K66" i="2"/>
  <c r="K6" i="5"/>
  <c r="J18" i="1"/>
  <c r="K5" i="2"/>
  <c r="G4" i="1"/>
  <c r="K34" i="3" s="1"/>
  <c r="G25" i="1"/>
  <c r="G17" i="1"/>
  <c r="K14" i="5" s="1"/>
  <c r="M68" i="2"/>
  <c r="K38" i="2"/>
  <c r="M11" i="5"/>
  <c r="M38" i="2"/>
  <c r="M33" i="3"/>
  <c r="M37" i="2"/>
  <c r="K33" i="3"/>
  <c r="K37" i="2"/>
  <c r="G22" i="1"/>
  <c r="K8" i="2"/>
  <c r="K21" i="3"/>
  <c r="J13" i="1"/>
  <c r="M21" i="3" s="1"/>
  <c r="K5" i="5"/>
  <c r="K39" i="2"/>
  <c r="AH23" i="1"/>
  <c r="J23" i="1" s="1"/>
  <c r="I23" i="1"/>
  <c r="I16" i="1"/>
  <c r="L38" i="3" s="1"/>
  <c r="AJ16" i="1"/>
  <c r="J16" i="1" s="1"/>
  <c r="M38" i="3" s="1"/>
  <c r="G23" i="1"/>
  <c r="L27" i="5"/>
  <c r="L8" i="2"/>
  <c r="M27" i="5"/>
  <c r="L13" i="2"/>
  <c r="L22" i="5"/>
  <c r="AJ24" i="1"/>
  <c r="J24" i="1" s="1"/>
  <c r="M7" i="2" s="1"/>
  <c r="I24" i="1"/>
  <c r="L7" i="2" s="1"/>
  <c r="AH22" i="1"/>
  <c r="J22" i="1" s="1"/>
  <c r="I22" i="1"/>
  <c r="AJ21" i="1"/>
  <c r="AI20" i="1"/>
  <c r="J20" i="1" s="1"/>
  <c r="M17" i="3" s="1"/>
  <c r="I20" i="1"/>
  <c r="L17" i="3" s="1"/>
  <c r="I19" i="1"/>
  <c r="L12" i="5" s="1"/>
  <c r="I18" i="1"/>
  <c r="AI18" i="1"/>
  <c r="I17" i="1"/>
  <c r="L14" i="5" s="1"/>
  <c r="AJ17" i="1"/>
  <c r="J17" i="1" s="1"/>
  <c r="M14" i="5" s="1"/>
  <c r="G24" i="1"/>
  <c r="AH15" i="1"/>
  <c r="J15" i="1" s="1"/>
  <c r="M23" i="3" s="1"/>
  <c r="I12" i="1"/>
  <c r="I11" i="1"/>
  <c r="L8" i="5" s="1"/>
  <c r="AJ14" i="1"/>
  <c r="I7" i="1"/>
  <c r="AH7" i="1"/>
  <c r="J7" i="1" s="1"/>
  <c r="I5" i="1"/>
  <c r="L23" i="5" s="1"/>
  <c r="AH5" i="1"/>
  <c r="I4" i="1"/>
  <c r="L34" i="3" s="1"/>
  <c r="AE4" i="1"/>
  <c r="G15" i="1"/>
  <c r="K23" i="3" s="1"/>
  <c r="G14" i="1"/>
  <c r="G84" i="1"/>
  <c r="K85" i="2" s="1"/>
  <c r="G5" i="1"/>
  <c r="K23" i="5" s="1"/>
  <c r="G8" i="1"/>
  <c r="G10" i="1"/>
  <c r="K20" i="3" s="1"/>
  <c r="G6" i="1"/>
  <c r="J5" i="1" l="1"/>
  <c r="M23" i="5" s="1"/>
  <c r="AH6" i="1"/>
  <c r="J6" i="1" s="1"/>
  <c r="I35" i="1"/>
  <c r="L24" i="2" s="1"/>
  <c r="AH42" i="1"/>
  <c r="J42" i="1" s="1"/>
  <c r="M25" i="2" s="1"/>
  <c r="J48" i="1"/>
  <c r="M9" i="5" s="1"/>
  <c r="I9" i="1"/>
  <c r="L33" i="2" s="1"/>
  <c r="I21" i="1"/>
  <c r="L40" i="3" s="1"/>
  <c r="I14" i="1"/>
  <c r="I37" i="1"/>
  <c r="L19" i="2" s="1"/>
  <c r="I58" i="1"/>
  <c r="L18" i="2" s="1"/>
  <c r="AH58" i="1"/>
  <c r="J58" i="1" s="1"/>
  <c r="M18" i="2" s="1"/>
  <c r="AH52" i="1"/>
  <c r="J52" i="1" s="1"/>
  <c r="M9" i="2" s="1"/>
  <c r="I52" i="1"/>
  <c r="L9" i="2" s="1"/>
  <c r="I51" i="1"/>
  <c r="L28" i="2" s="1"/>
  <c r="AH51" i="1"/>
  <c r="J51" i="1" s="1"/>
  <c r="M28" i="2" s="1"/>
  <c r="AH8" i="1"/>
  <c r="J8" i="1" s="1"/>
  <c r="M11" i="2" s="1"/>
  <c r="K54" i="2"/>
  <c r="K10" i="3"/>
  <c r="M53" i="2"/>
  <c r="M7" i="3"/>
  <c r="L53" i="2"/>
  <c r="L7" i="3"/>
  <c r="L49" i="2"/>
  <c r="L13" i="3"/>
  <c r="M49" i="2"/>
  <c r="M13" i="3"/>
  <c r="K48" i="2"/>
  <c r="K12" i="3"/>
  <c r="L47" i="2"/>
  <c r="L7" i="5"/>
  <c r="M47" i="2"/>
  <c r="M7" i="5"/>
  <c r="K47" i="2"/>
  <c r="K7" i="5"/>
  <c r="J37" i="1"/>
  <c r="M19" i="2" s="1"/>
  <c r="L28" i="3"/>
  <c r="L27" i="2"/>
  <c r="M28" i="3"/>
  <c r="M27" i="2"/>
  <c r="L27" i="3"/>
  <c r="L10" i="2"/>
  <c r="M27" i="3"/>
  <c r="M10" i="2"/>
  <c r="K27" i="3"/>
  <c r="K10" i="2"/>
  <c r="J14" i="1"/>
  <c r="M34" i="2" s="1"/>
  <c r="J21" i="1"/>
  <c r="M40" i="3" s="1"/>
  <c r="L43" i="2"/>
  <c r="L6" i="3"/>
  <c r="M43" i="2"/>
  <c r="M6" i="3"/>
  <c r="K43" i="2"/>
  <c r="K6" i="3"/>
  <c r="L42" i="2"/>
  <c r="L10" i="5"/>
  <c r="M42" i="2"/>
  <c r="M10" i="5"/>
  <c r="K42" i="2"/>
  <c r="K10" i="5"/>
  <c r="M15" i="5"/>
  <c r="M22" i="2"/>
  <c r="L15" i="5"/>
  <c r="L22" i="2"/>
  <c r="L41" i="2"/>
  <c r="L9" i="3"/>
  <c r="M41" i="2"/>
  <c r="M9" i="3"/>
  <c r="M8" i="2"/>
  <c r="M8" i="3"/>
  <c r="M24" i="5"/>
  <c r="L24" i="5"/>
  <c r="K19" i="3"/>
  <c r="L11" i="3"/>
  <c r="L71" i="2"/>
  <c r="M11" i="3"/>
  <c r="M71" i="2"/>
  <c r="M45" i="2"/>
  <c r="M16" i="5"/>
  <c r="L45" i="2"/>
  <c r="L16" i="5"/>
  <c r="K45" i="2"/>
  <c r="K16" i="5"/>
  <c r="L50" i="3"/>
  <c r="M50" i="3"/>
  <c r="K50" i="3"/>
  <c r="K19" i="2"/>
  <c r="K60" i="2"/>
  <c r="K19" i="5"/>
  <c r="K58" i="2"/>
  <c r="K18" i="5"/>
  <c r="K57" i="2"/>
  <c r="K17" i="5"/>
  <c r="K73" i="2"/>
  <c r="K55" i="3"/>
  <c r="K75" i="2"/>
  <c r="K15" i="3"/>
  <c r="K23" i="2"/>
  <c r="K30" i="3"/>
  <c r="K18" i="3"/>
  <c r="K51" i="2"/>
  <c r="K60" i="3"/>
  <c r="K15" i="2"/>
  <c r="K74" i="2"/>
  <c r="K16" i="3"/>
  <c r="K22" i="2"/>
  <c r="K15" i="5"/>
  <c r="K71" i="2"/>
  <c r="K11" i="3"/>
  <c r="K70" i="2"/>
  <c r="K26" i="3"/>
  <c r="L65" i="2"/>
  <c r="L24" i="3"/>
  <c r="M65" i="2"/>
  <c r="M24" i="3"/>
  <c r="L66" i="2"/>
  <c r="L6" i="5"/>
  <c r="M66" i="2"/>
  <c r="M6" i="5"/>
  <c r="M5" i="2"/>
  <c r="M19" i="3"/>
  <c r="L5" i="2"/>
  <c r="L19" i="3"/>
  <c r="L21" i="2"/>
  <c r="L13" i="5"/>
  <c r="K21" i="2"/>
  <c r="K13" i="5"/>
  <c r="K25" i="3"/>
  <c r="K7" i="2"/>
  <c r="L8" i="3"/>
  <c r="L68" i="2"/>
  <c r="K8" i="3"/>
  <c r="K68" i="2"/>
  <c r="L11" i="5"/>
  <c r="L38" i="2"/>
  <c r="L33" i="3"/>
  <c r="L37" i="2"/>
  <c r="L67" i="2"/>
  <c r="L14" i="3"/>
  <c r="M67" i="2"/>
  <c r="M14" i="3"/>
  <c r="K67" i="2"/>
  <c r="K14" i="3"/>
  <c r="K29" i="2"/>
  <c r="K41" i="3"/>
  <c r="M29" i="2"/>
  <c r="M41" i="3"/>
  <c r="L29" i="2"/>
  <c r="L41" i="3"/>
  <c r="M5" i="5"/>
  <c r="M39" i="2"/>
  <c r="L5" i="5"/>
  <c r="L39" i="2"/>
  <c r="K21" i="5"/>
  <c r="K17" i="2"/>
  <c r="L22" i="3"/>
  <c r="L34" i="2"/>
  <c r="K22" i="3"/>
  <c r="K34" i="2"/>
  <c r="M22" i="3"/>
  <c r="K32" i="2"/>
  <c r="K20" i="5"/>
  <c r="K30" i="2"/>
  <c r="K31" i="3"/>
  <c r="M33" i="5"/>
  <c r="M25" i="3"/>
  <c r="L33" i="5"/>
  <c r="L25" i="3"/>
  <c r="M30" i="5"/>
  <c r="L30" i="5"/>
  <c r="M17" i="2"/>
  <c r="M21" i="5"/>
  <c r="L17" i="2"/>
  <c r="L21" i="5"/>
  <c r="K13" i="2"/>
  <c r="K22" i="5"/>
  <c r="M13" i="2"/>
  <c r="M22" i="5"/>
  <c r="K11" i="2"/>
  <c r="K32" i="3"/>
  <c r="M26" i="5"/>
  <c r="M33" i="2"/>
  <c r="L26" i="5"/>
  <c r="M32" i="3"/>
  <c r="L32" i="3"/>
  <c r="L11" i="2"/>
  <c r="M20" i="5"/>
  <c r="M32" i="2"/>
  <c r="L20" i="5"/>
  <c r="L32" i="2"/>
  <c r="M31" i="3"/>
  <c r="M30" i="2"/>
  <c r="L31" i="3"/>
  <c r="L30" i="2"/>
  <c r="AH4" i="1"/>
  <c r="L26" i="2" l="1"/>
  <c r="M26" i="2"/>
  <c r="J4" i="1"/>
  <c r="M34" i="3" s="1"/>
  <c r="M21" i="2" l="1"/>
  <c r="M13" i="5"/>
</calcChain>
</file>

<file path=xl/sharedStrings.xml><?xml version="1.0" encoding="utf-8"?>
<sst xmlns="http://schemas.openxmlformats.org/spreadsheetml/2006/main" count="314" uniqueCount="31">
  <si>
    <t>DRUŽSTVO</t>
  </si>
  <si>
    <t>OKRES</t>
  </si>
  <si>
    <t>KATEGORIE</t>
  </si>
  <si>
    <t>LEVÝ PROUD</t>
  </si>
  <si>
    <t>PRAVÝ PROUD</t>
  </si>
  <si>
    <t>VÝSLEDNÝ</t>
  </si>
  <si>
    <t>MUŽI</t>
  </si>
  <si>
    <t>PRŮBĚŽNÉ POŘADÍ</t>
  </si>
  <si>
    <t>STARTOVNÍ POŘADÍ</t>
  </si>
  <si>
    <t>ŽENY</t>
  </si>
  <si>
    <t>NAD 35</t>
  </si>
  <si>
    <t>1-M,  2-Ž, 3-35</t>
  </si>
  <si>
    <t>POŘADÍ V LIZE</t>
  </si>
  <si>
    <t>LIGOVÉ BODY</t>
  </si>
  <si>
    <t>PŮJČENÝ ZÁVODNÍK M-1, Ž-1,2, SG-1</t>
  </si>
  <si>
    <t>LIGA -1   NELIGOVÝ - 0</t>
  </si>
  <si>
    <t>PŮJČENÝ ZÁVODNÍK</t>
  </si>
  <si>
    <t>LIGA</t>
  </si>
  <si>
    <t>NÁZEV</t>
  </si>
  <si>
    <t>-</t>
  </si>
  <si>
    <t>POŘADÍ V SOUTĚŽI</t>
  </si>
  <si>
    <t>DOSAŽENÉ ČASY</t>
  </si>
  <si>
    <t>.</t>
  </si>
  <si>
    <t>KATEGORIE - MUŽI</t>
  </si>
  <si>
    <t>KATEGORIE - ŽENY</t>
  </si>
  <si>
    <t>KATEGORIE - MUŽI NAD 35 LET</t>
  </si>
  <si>
    <t>vyplnit!</t>
  </si>
  <si>
    <t>SDH</t>
  </si>
  <si>
    <t>TEAM</t>
  </si>
  <si>
    <t>DD.MM.RRRR</t>
  </si>
  <si>
    <t>XX. Kolo MSL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</si>
</sst>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8"/>
      <name val="Verdana"/>
      <family val="2"/>
      <charset val="238"/>
    </font>
    <font>
      <i/>
      <sz val="8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b/>
      <i/>
      <sz val="16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i/>
      <sz val="10"/>
      <color rgb="FFC0000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7" fillId="2" borderId="3" xfId="0" applyFont="1" applyFill="1" applyBorder="1"/>
    <xf numFmtId="0" fontId="7" fillId="2" borderId="1" xfId="0" applyFont="1" applyFill="1" applyBorder="1"/>
    <xf numFmtId="0" fontId="7" fillId="2" borderId="8" xfId="0" applyFont="1" applyFill="1" applyBorder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0" fillId="0" borderId="14" xfId="0" applyFont="1" applyBorder="1"/>
    <xf numFmtId="0" fontId="10" fillId="0" borderId="1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1" xfId="0" applyFont="1" applyBorder="1"/>
    <xf numFmtId="0" fontId="10" fillId="0" borderId="19" xfId="0" applyFont="1" applyBorder="1"/>
    <xf numFmtId="0" fontId="9" fillId="4" borderId="2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7" borderId="12" xfId="0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0" fontId="3" fillId="3" borderId="9" xfId="0" applyFont="1" applyFill="1" applyBorder="1"/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0" xfId="0" applyFont="1" applyFill="1"/>
    <xf numFmtId="0" fontId="14" fillId="3" borderId="21" xfId="0" applyFont="1" applyFill="1" applyBorder="1" applyAlignment="1">
      <alignment vertical="center"/>
    </xf>
    <xf numFmtId="14" fontId="14" fillId="3" borderId="21" xfId="0" applyNumberFormat="1" applyFont="1" applyFill="1" applyBorder="1" applyAlignment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3" xfId="0" applyFont="1" applyFill="1" applyBorder="1"/>
    <xf numFmtId="0" fontId="3" fillId="8" borderId="1" xfId="0" applyFont="1" applyFill="1" applyBorder="1"/>
    <xf numFmtId="0" fontId="3" fillId="8" borderId="8" xfId="0" applyFont="1" applyFill="1" applyBorder="1"/>
    <xf numFmtId="0" fontId="0" fillId="4" borderId="27" xfId="0" applyFill="1" applyBorder="1"/>
    <xf numFmtId="0" fontId="0" fillId="4" borderId="10" xfId="0" applyFill="1" applyBorder="1"/>
    <xf numFmtId="0" fontId="0" fillId="5" borderId="27" xfId="0" applyFill="1" applyBorder="1"/>
    <xf numFmtId="0" fontId="0" fillId="5" borderId="10" xfId="0" applyFill="1" applyBorder="1"/>
    <xf numFmtId="0" fontId="0" fillId="6" borderId="27" xfId="0" applyFill="1" applyBorder="1"/>
    <xf numFmtId="0" fontId="0" fillId="6" borderId="10" xfId="0" applyFill="1" applyBorder="1"/>
    <xf numFmtId="14" fontId="12" fillId="4" borderId="33" xfId="0" applyNumberFormat="1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14" fontId="13" fillId="3" borderId="14" xfId="0" applyNumberFormat="1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14" fontId="14" fillId="9" borderId="21" xfId="0" applyNumberFormat="1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14" fontId="11" fillId="4" borderId="27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4" fontId="11" fillId="5" borderId="27" xfId="0" applyNumberFormat="1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14" fontId="11" fillId="6" borderId="27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70"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8"/>
        <color auto="1"/>
        <name val="Verdana"/>
        <scheme val="none"/>
      </font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Verdana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G3:U84" totalsRowShown="0" headerRowDxfId="69" dataDxfId="67" headerRowBorderDxfId="68" tableBorderDxfId="66">
  <autoFilter ref="G3:U84" xr:uid="{00000000-0009-0000-0100-000001000000}"/>
  <sortState xmlns:xlrd2="http://schemas.microsoft.com/office/spreadsheetml/2017/richdata2" ref="G3:Q83">
    <sortCondition ref="H2:H83"/>
  </sortState>
  <tableColumns count="15">
    <tableColumn id="1" xr3:uid="{00000000-0010-0000-0000-000001000000}" name="PRŮBĚŽNÉ POŘADÍ" dataDxfId="65">
      <calculatedColumnFormula>IF(R4=1,D3,IF(R4=2,E3,IF(R4=3,F3,0)))</calculatedColumnFormula>
    </tableColumn>
    <tableColumn id="2" xr3:uid="{00000000-0010-0000-0000-000002000000}" name="STARTOVNÍ POŘADÍ" dataDxfId="64"/>
    <tableColumn id="12" xr3:uid="{00000000-0010-0000-0000-00000C000000}" name="POŘADÍ V LIZE" dataDxfId="63">
      <calculatedColumnFormula>IF(O4=0,0,IF(R4=1,A3,IF(R4=2,B3,IF(R4=3,C3,0))))</calculatedColumnFormula>
    </tableColumn>
    <tableColumn id="13" xr3:uid="{00000000-0010-0000-0000-00000D000000}" name="LIGOVÉ BODY" dataDxfId="62">
      <calculatedColumnFormula>IF(R4=1,AH4, IF(R4=2,AI4,IF(R4=3,AJ4,0)))</calculatedColumnFormula>
    </tableColumn>
    <tableColumn id="15" xr3:uid="{00000000-0010-0000-0000-00000F000000}" name="SDH" dataDxfId="61"/>
    <tableColumn id="14" xr3:uid="{00000000-0010-0000-0000-00000E000000}" name="TEAM" dataDxfId="60"/>
    <tableColumn id="3" xr3:uid="{00000000-0010-0000-0000-000003000000}" name="DRUŽSTVO" dataDxfId="59">
      <calculatedColumnFormula>CONCATENATE(K4," ",L4)</calculatedColumnFormula>
    </tableColumn>
    <tableColumn id="4" xr3:uid="{00000000-0010-0000-0000-000004000000}" name="PŮJČENÝ ZÁVODNÍK M-1, Ž-1,2, SG-1" dataDxfId="58"/>
    <tableColumn id="11" xr3:uid="{00000000-0010-0000-0000-00000B000000}" name="LIGA -1   NELIGOVÝ - 0" dataDxfId="57"/>
    <tableColumn id="5" xr3:uid="{00000000-0010-0000-0000-000005000000}" name="OKRES" dataDxfId="56"/>
    <tableColumn id="6" xr3:uid="{00000000-0010-0000-0000-000006000000}" name="KATEGORIE" dataDxfId="55">
      <calculatedColumnFormula>IF(R4=1,Y4,(IF(R4=2,Z4,(IF(R4=3,AA4,0)))))</calculatedColumnFormula>
    </tableColumn>
    <tableColumn id="7" xr3:uid="{00000000-0010-0000-0000-000007000000}" name="1-M,  2-Ž, 3-35" dataDxfId="54"/>
    <tableColumn id="8" xr3:uid="{00000000-0010-0000-0000-000008000000}" name="LEVÝ PROUD" dataDxfId="53"/>
    <tableColumn id="9" xr3:uid="{00000000-0010-0000-0000-000009000000}" name="PRAVÝ PROUD" dataDxfId="52"/>
    <tableColumn id="10" xr3:uid="{00000000-0010-0000-0000-00000A000000}" name="VÝSLEDNÝ" dataDxfId="51">
      <calculatedColumnFormula>IF(S4&gt;T4,S4,T4)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2" displayName="Tabulka2" ref="A4:M100" totalsRowShown="0" headerRowDxfId="50" dataDxfId="48" headerRowBorderDxfId="49" tableBorderDxfId="47" totalsRowBorderDxfId="46">
  <autoFilter ref="A4:M100" xr:uid="{00000000-0009-0000-0100-000002000000}"/>
  <sortState xmlns:xlrd2="http://schemas.microsoft.com/office/spreadsheetml/2017/richdata2" ref="A5:M100">
    <sortCondition ref="I4:I100"/>
  </sortState>
  <tableColumns count="13">
    <tableColumn id="1" xr3:uid="{00000000-0010-0000-0100-000001000000}" name="STARTOVNÍ POŘADÍ" dataDxfId="45">
      <calculatedColumnFormula>IF(ZDROJ!R4=1,ZDROJ!H4,999)</calculatedColumnFormula>
    </tableColumn>
    <tableColumn id="2" xr3:uid="{00000000-0010-0000-0100-000002000000}" name="NÁZEV" dataDxfId="44">
      <calculatedColumnFormula>IF(ZDROJ!R4=1,ZDROJ!M4,0)</calculatedColumnFormula>
    </tableColumn>
    <tableColumn id="3" xr3:uid="{00000000-0010-0000-0100-000003000000}" name="OKRES" dataDxfId="43">
      <calculatedColumnFormula>IF(ZDROJ!R4=1,ZDROJ!P4,0)</calculatedColumnFormula>
    </tableColumn>
    <tableColumn id="4" xr3:uid="{00000000-0010-0000-0100-000004000000}" name="PŮJČENÝ ZÁVODNÍK" dataDxfId="42">
      <calculatedColumnFormula>IF(ZDROJ!R4=1,ZDROJ!N4,0)</calculatedColumnFormula>
    </tableColumn>
    <tableColumn id="5" xr3:uid="{00000000-0010-0000-0100-000005000000}" name="LIGA" dataDxfId="41">
      <calculatedColumnFormula>IF(ZDROJ!S4=1,ZDROJ!O4,0)</calculatedColumnFormula>
    </tableColumn>
    <tableColumn id="6" xr3:uid="{00000000-0010-0000-0100-000006000000}" name="-" dataDxfId="40"/>
    <tableColumn id="7" xr3:uid="{00000000-0010-0000-0100-000007000000}" name="LEVÝ PROUD" dataDxfId="39">
      <calculatedColumnFormula>IF(ZDROJ!R4=1,ZDROJ!S4,9999)</calculatedColumnFormula>
    </tableColumn>
    <tableColumn id="8" xr3:uid="{00000000-0010-0000-0100-000008000000}" name="PRAVÝ PROUD" dataDxfId="38">
      <calculatedColumnFormula>IF(ZDROJ!R4=1,ZDROJ!T4,9999)</calculatedColumnFormula>
    </tableColumn>
    <tableColumn id="9" xr3:uid="{00000000-0010-0000-0100-000009000000}" name="VÝSLEDNÝ" dataDxfId="37">
      <calculatedColumnFormula>IF(ZDROJ!R4=1,ZDROJ!U4,9999)</calculatedColumnFormula>
    </tableColumn>
    <tableColumn id="10" xr3:uid="{00000000-0010-0000-0100-00000A000000}" name="." dataDxfId="36"/>
    <tableColumn id="11" xr3:uid="{00000000-0010-0000-0100-00000B000000}" name="PRŮBĚŽNÉ POŘADÍ" dataDxfId="35">
      <calculatedColumnFormula>IF(ZDROJ!R4=1,ZDROJ!G4,9999)</calculatedColumnFormula>
    </tableColumn>
    <tableColumn id="12" xr3:uid="{00000000-0010-0000-0100-00000C000000}" name="POŘADÍ V LIZE" dataDxfId="34">
      <calculatedColumnFormula>IF(ZDROJ!R4=1,ZDROJ!I4,9999)</calculatedColumnFormula>
    </tableColumn>
    <tableColumn id="13" xr3:uid="{00000000-0010-0000-0100-00000D000000}" name="LIGOVÉ BODY" dataDxfId="33">
      <calculatedColumnFormula>IF(ZDROJ!R4=1,ZDROJ!J4,0)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3" displayName="Tabulka3" ref="A4:M100" totalsRowShown="0" headerRowDxfId="32" dataDxfId="31">
  <autoFilter ref="A4:M100" xr:uid="{00000000-0009-0000-0100-000003000000}"/>
  <sortState xmlns:xlrd2="http://schemas.microsoft.com/office/spreadsheetml/2017/richdata2" ref="A5:M100">
    <sortCondition ref="I4:I100"/>
  </sortState>
  <tableColumns count="13">
    <tableColumn id="1" xr3:uid="{00000000-0010-0000-0200-000001000000}" name="STARTOVNÍ POŘADÍ" dataDxfId="30">
      <calculatedColumnFormula>IF(ZDROJ!R4=2,ZDROJ!H4,9999)</calculatedColumnFormula>
    </tableColumn>
    <tableColumn id="2" xr3:uid="{00000000-0010-0000-0200-000002000000}" name="NÁZEV" dataDxfId="29">
      <calculatedColumnFormula>IF(ZDROJ!R4=2,ZDROJ!M4,0)</calculatedColumnFormula>
    </tableColumn>
    <tableColumn id="3" xr3:uid="{00000000-0010-0000-0200-000003000000}" name="OKRES" dataDxfId="28">
      <calculatedColumnFormula>IF(ZDROJ!R4=2,ZDROJ!P4,0)</calculatedColumnFormula>
    </tableColumn>
    <tableColumn id="4" xr3:uid="{00000000-0010-0000-0200-000004000000}" name="PŮJČENÝ ZÁVODNÍK" dataDxfId="27">
      <calculatedColumnFormula>IF(ZDROJ!R4=2,ZDROJ!N4,0)</calculatedColumnFormula>
    </tableColumn>
    <tableColumn id="5" xr3:uid="{00000000-0010-0000-0200-000005000000}" name="LIGA" dataDxfId="26">
      <calculatedColumnFormula>IF(ZDROJ!S4=2,ZDROJ!O4,0)</calculatedColumnFormula>
    </tableColumn>
    <tableColumn id="6" xr3:uid="{00000000-0010-0000-0200-000006000000}" name="-" dataDxfId="25"/>
    <tableColumn id="7" xr3:uid="{00000000-0010-0000-0200-000007000000}" name="LEVÝ PROUD" dataDxfId="24">
      <calculatedColumnFormula>IF(ZDROJ!R4=2,ZDROJ!S4,9999)</calculatedColumnFormula>
    </tableColumn>
    <tableColumn id="8" xr3:uid="{00000000-0010-0000-0200-000008000000}" name="PRAVÝ PROUD" dataDxfId="23">
      <calculatedColumnFormula>IF(ZDROJ!R4=2,ZDROJ!T4,9999)</calculatedColumnFormula>
    </tableColumn>
    <tableColumn id="9" xr3:uid="{00000000-0010-0000-0200-000009000000}" name="VÝSLEDNÝ" dataDxfId="22">
      <calculatedColumnFormula>IF(ZDROJ!R4=2,ZDROJ!U4,9999)</calculatedColumnFormula>
    </tableColumn>
    <tableColumn id="10" xr3:uid="{00000000-0010-0000-0200-00000A000000}" name="." dataDxfId="21"/>
    <tableColumn id="11" xr3:uid="{00000000-0010-0000-0200-00000B000000}" name="PRŮBĚŽNÉ POŘADÍ" dataDxfId="20">
      <calculatedColumnFormula>IF(ZDROJ!R4=2,ZDROJ!G4,9999)</calculatedColumnFormula>
    </tableColumn>
    <tableColumn id="12" xr3:uid="{00000000-0010-0000-0200-00000C000000}" name="POŘADÍ V LIZE" dataDxfId="19">
      <calculatedColumnFormula>IF(ZDROJ!R4=2,ZDROJ!I4,9999)</calculatedColumnFormula>
    </tableColumn>
    <tableColumn id="13" xr3:uid="{00000000-0010-0000-0200-00000D000000}" name="LIGOVÉ BODY" dataDxfId="18">
      <calculatedColumnFormula>IF(ZDROJ!R4=2,ZDROJ!J4,0)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ka4" displayName="Tabulka4" ref="A4:M100" totalsRowShown="0" headerRowDxfId="17" dataDxfId="15" headerRowBorderDxfId="16" tableBorderDxfId="14" totalsRowBorderDxfId="13">
  <autoFilter ref="A4:M100" xr:uid="{00000000-0009-0000-0100-000004000000}"/>
  <sortState xmlns:xlrd2="http://schemas.microsoft.com/office/spreadsheetml/2017/richdata2" ref="A5:M100">
    <sortCondition ref="I4:I100"/>
  </sortState>
  <tableColumns count="13">
    <tableColumn id="1" xr3:uid="{00000000-0010-0000-0300-000001000000}" name="STARTOVNÍ POŘADÍ" dataDxfId="12">
      <calculatedColumnFormula>IF(ZDROJ!R4=3,ZDROJ!H4,9999)</calculatedColumnFormula>
    </tableColumn>
    <tableColumn id="2" xr3:uid="{00000000-0010-0000-0300-000002000000}" name="NÁZEV" dataDxfId="11">
      <calculatedColumnFormula>IF(ZDROJ!R4=3,ZDROJ!M4,0)</calculatedColumnFormula>
    </tableColumn>
    <tableColumn id="3" xr3:uid="{00000000-0010-0000-0300-000003000000}" name="OKRES" dataDxfId="10">
      <calculatedColumnFormula>IF(ZDROJ!R4=3,ZDROJ!P4,0)</calculatedColumnFormula>
    </tableColumn>
    <tableColumn id="4" xr3:uid="{00000000-0010-0000-0300-000004000000}" name="PŮJČENÝ ZÁVODNÍK" dataDxfId="9">
      <calculatedColumnFormula>IF(ZDROJ!R4=3,ZDROJ!N4,0)</calculatedColumnFormula>
    </tableColumn>
    <tableColumn id="5" xr3:uid="{00000000-0010-0000-0300-000005000000}" name="LIGA" dataDxfId="8">
      <calculatedColumnFormula>IF(ZDROJ!S4=3,ZDROJ!O4,0)</calculatedColumnFormula>
    </tableColumn>
    <tableColumn id="6" xr3:uid="{00000000-0010-0000-0300-000006000000}" name="-" dataDxfId="7"/>
    <tableColumn id="7" xr3:uid="{00000000-0010-0000-0300-000007000000}" name="LEVÝ PROUD" dataDxfId="6">
      <calculatedColumnFormula>IF(ZDROJ!R4=3,ZDROJ!S4,9999)</calculatedColumnFormula>
    </tableColumn>
    <tableColumn id="8" xr3:uid="{00000000-0010-0000-0300-000008000000}" name="PRAVÝ PROUD" dataDxfId="5">
      <calculatedColumnFormula>IF(ZDROJ!R4=3,ZDROJ!T4,9999)</calculatedColumnFormula>
    </tableColumn>
    <tableColumn id="9" xr3:uid="{00000000-0010-0000-0300-000009000000}" name="VÝSLEDNÝ" dataDxfId="4">
      <calculatedColumnFormula>IF(ZDROJ!R4=3,ZDROJ!U4,9999)</calculatedColumnFormula>
    </tableColumn>
    <tableColumn id="10" xr3:uid="{00000000-0010-0000-0300-00000A000000}" name="." dataDxfId="3"/>
    <tableColumn id="11" xr3:uid="{00000000-0010-0000-0300-00000B000000}" name="PRŮBĚŽNÉ POŘADÍ" dataDxfId="2">
      <calculatedColumnFormula>IF(ZDROJ!R4=3,ZDROJ!G4,9999)</calculatedColumnFormula>
    </tableColumn>
    <tableColumn id="12" xr3:uid="{00000000-0010-0000-0300-00000C000000}" name="POŘADÍ V LIZE" dataDxfId="1">
      <calculatedColumnFormula>IF(ZDROJ!R4=3,ZDROJ!I4,9999)</calculatedColumnFormula>
    </tableColumn>
    <tableColumn id="13" xr3:uid="{00000000-0010-0000-0300-00000D000000}" name="LIGOVÉ BODY" dataDxfId="0">
      <calculatedColumnFormula>IF(ZDROJ!R4=3,ZDROJ!J4,0)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4"/>
  <sheetViews>
    <sheetView tabSelected="1" topLeftCell="G1" zoomScaleNormal="100" zoomScaleSheetLayoutView="100" workbookViewId="0">
      <selection activeCell="L6" sqref="L6"/>
    </sheetView>
  </sheetViews>
  <sheetFormatPr defaultRowHeight="15" x14ac:dyDescent="0.25"/>
  <cols>
    <col min="1" max="1" width="4.5703125" style="7" hidden="1" customWidth="1"/>
    <col min="2" max="2" width="8.5703125" style="7" hidden="1" customWidth="1"/>
    <col min="3" max="3" width="9.7109375" style="7" hidden="1" customWidth="1"/>
    <col min="4" max="4" width="4" style="7" hidden="1" customWidth="1"/>
    <col min="5" max="6" width="6.5703125" style="7" hidden="1" customWidth="1"/>
    <col min="7" max="7" width="6.5703125" customWidth="1"/>
    <col min="8" max="10" width="11.42578125" customWidth="1"/>
    <col min="11" max="11" width="24.28515625" customWidth="1"/>
    <col min="12" max="12" width="7.28515625" style="49" customWidth="1"/>
    <col min="13" max="13" width="17.42578125" style="48" customWidth="1"/>
    <col min="14" max="14" width="11.140625" style="2" customWidth="1"/>
    <col min="15" max="15" width="15.140625" customWidth="1"/>
    <col min="16" max="16" width="7.85546875" customWidth="1"/>
    <col min="17" max="18" width="11.42578125" customWidth="1"/>
    <col min="19" max="19" width="12.42578125" bestFit="1" customWidth="1"/>
    <col min="20" max="20" width="9.5703125" style="1" bestFit="1" customWidth="1"/>
    <col min="21" max="21" width="10.5703125" style="1" customWidth="1"/>
    <col min="22" max="22" width="4" style="1" hidden="1" customWidth="1"/>
    <col min="23" max="24" width="4" style="3" hidden="1" customWidth="1"/>
    <col min="25" max="25" width="7.85546875" style="3" hidden="1" customWidth="1"/>
    <col min="26" max="26" width="4" style="1" hidden="1" customWidth="1"/>
    <col min="27" max="27" width="9.7109375" hidden="1" customWidth="1"/>
    <col min="28" max="28" width="9.5703125" hidden="1" customWidth="1"/>
    <col min="29" max="29" width="9.7109375" hidden="1" customWidth="1"/>
    <col min="30" max="30" width="8.140625" hidden="1" customWidth="1"/>
    <col min="31" max="36" width="4" hidden="1" customWidth="1"/>
    <col min="37" max="37" width="4" customWidth="1"/>
  </cols>
  <sheetData>
    <row r="1" spans="1:36" ht="48.75" customHeight="1" thickBot="1" x14ac:dyDescent="0.3">
      <c r="G1" s="65" t="s">
        <v>29</v>
      </c>
      <c r="H1" s="66"/>
      <c r="I1" s="66"/>
      <c r="J1" s="67"/>
      <c r="K1" s="72" t="s">
        <v>30</v>
      </c>
      <c r="L1" s="66"/>
      <c r="M1" s="66"/>
      <c r="N1" s="66"/>
      <c r="O1" s="66"/>
      <c r="P1" s="66"/>
      <c r="Q1" s="66"/>
      <c r="R1" s="66"/>
      <c r="S1" s="66"/>
      <c r="T1" s="66"/>
      <c r="U1" s="67"/>
      <c r="V1" s="7"/>
      <c r="W1" s="7"/>
      <c r="X1" s="7"/>
      <c r="Y1" s="7"/>
      <c r="Z1" s="7"/>
      <c r="AA1" s="7"/>
      <c r="AB1" s="7"/>
    </row>
    <row r="2" spans="1:36" ht="20.25" customHeight="1" x14ac:dyDescent="0.25">
      <c r="G2" s="68"/>
      <c r="H2" s="68"/>
      <c r="I2" s="68"/>
      <c r="J2" s="68"/>
      <c r="K2" s="69" t="s">
        <v>26</v>
      </c>
      <c r="L2" s="70"/>
      <c r="M2" s="51"/>
      <c r="N2" s="71" t="s">
        <v>26</v>
      </c>
      <c r="O2" s="71"/>
      <c r="P2" s="71"/>
      <c r="Q2" s="52"/>
      <c r="R2" s="71" t="s">
        <v>26</v>
      </c>
      <c r="S2" s="71"/>
      <c r="T2" s="71"/>
      <c r="U2" s="50"/>
      <c r="V2" s="7"/>
      <c r="W2" s="7"/>
      <c r="X2" s="7"/>
      <c r="Y2" s="7"/>
      <c r="Z2" s="7"/>
      <c r="AA2" s="7"/>
      <c r="AB2" s="7"/>
    </row>
    <row r="3" spans="1:36" ht="53.25" customHeight="1" thickBot="1" x14ac:dyDescent="0.3">
      <c r="A3" s="7">
        <f>RANK(AB3,AB3:AB83,1)</f>
        <v>1</v>
      </c>
      <c r="B3" s="7">
        <f>RANK(AC3,AC3:AC83,1)</f>
        <v>1</v>
      </c>
      <c r="C3" s="7">
        <f>RANK(AD3,AD3:AD83,1)</f>
        <v>1</v>
      </c>
      <c r="D3" s="7">
        <f>RANK(V3,V3:V83,1)</f>
        <v>1</v>
      </c>
      <c r="E3" s="7">
        <f>RANK(W3,W3:W83,1)</f>
        <v>1</v>
      </c>
      <c r="F3" s="7">
        <f>RANK(X3,X3:X83,1)</f>
        <v>1</v>
      </c>
      <c r="G3" s="32" t="s">
        <v>7</v>
      </c>
      <c r="H3" s="32" t="s">
        <v>8</v>
      </c>
      <c r="I3" s="32" t="s">
        <v>12</v>
      </c>
      <c r="J3" s="32" t="s">
        <v>13</v>
      </c>
      <c r="K3" s="34" t="s">
        <v>27</v>
      </c>
      <c r="L3" s="34" t="s">
        <v>28</v>
      </c>
      <c r="M3" s="32" t="s">
        <v>0</v>
      </c>
      <c r="N3" s="34" t="s">
        <v>14</v>
      </c>
      <c r="O3" s="34" t="s">
        <v>15</v>
      </c>
      <c r="P3" s="34" t="s">
        <v>1</v>
      </c>
      <c r="Q3" s="32" t="s">
        <v>2</v>
      </c>
      <c r="R3" s="35" t="s">
        <v>11</v>
      </c>
      <c r="S3" s="34" t="s">
        <v>3</v>
      </c>
      <c r="T3" s="34" t="s">
        <v>4</v>
      </c>
      <c r="U3" s="33" t="s">
        <v>5</v>
      </c>
      <c r="V3" s="7">
        <f t="shared" ref="V3:V34" si="0">IF(R4=1,U4,999)</f>
        <v>999</v>
      </c>
      <c r="W3" s="7">
        <f t="shared" ref="W3:W34" si="1">IF(R4=2,U4,999)</f>
        <v>999</v>
      </c>
      <c r="X3" s="7">
        <f t="shared" ref="X3:X34" si="2">IF(R4=3,U4,999)</f>
        <v>999</v>
      </c>
      <c r="Y3" s="7"/>
      <c r="Z3" s="7"/>
      <c r="AA3" s="7"/>
      <c r="AB3" s="7">
        <f t="shared" ref="AB3:AB34" si="3">IF(O4=1,V3,99999)</f>
        <v>99999</v>
      </c>
      <c r="AC3" s="7">
        <f t="shared" ref="AC3:AC34" si="4">IF(O4=1,W3,99999)</f>
        <v>99999</v>
      </c>
      <c r="AD3" s="7">
        <f t="shared" ref="AD3:AD34" si="5">IF(O4=1,X3,99999)</f>
        <v>99999</v>
      </c>
    </row>
    <row r="4" spans="1:36" x14ac:dyDescent="0.25">
      <c r="A4" s="7">
        <f>RANK(AB4,AB3:AB83,1)</f>
        <v>1</v>
      </c>
      <c r="B4" s="7">
        <f>RANK(AC4,AC3:AC83,1)</f>
        <v>1</v>
      </c>
      <c r="C4" s="7">
        <f>RANK(AD4,AD3:AD83,1)</f>
        <v>1</v>
      </c>
      <c r="D4" s="7">
        <f>RANK(V4,V3:V83,1)</f>
        <v>1</v>
      </c>
      <c r="E4" s="7">
        <f>RANK(W4,W3:W83,1)</f>
        <v>1</v>
      </c>
      <c r="F4" s="7">
        <f>RANK(X4,X3:X83,1)</f>
        <v>1</v>
      </c>
      <c r="G4" s="36">
        <f t="shared" ref="G4:G35" si="6">IF(R4=1,D3,IF(R4=2,E3,IF(R4=3,F3,0)))</f>
        <v>0</v>
      </c>
      <c r="H4" s="37">
        <v>1</v>
      </c>
      <c r="I4" s="37">
        <f t="shared" ref="I4:I35" si="7">IF(O4=0,0,IF(R4=1,A3,IF(R4=2,B3,IF(R4=3,C3,0))))</f>
        <v>0</v>
      </c>
      <c r="J4" s="37">
        <f t="shared" ref="J4:J35" si="8">IF(R4=1,AH4, IF(R4=2,AI4,IF(R4=3,AJ4,0)))</f>
        <v>0</v>
      </c>
      <c r="K4" s="53"/>
      <c r="L4" s="53"/>
      <c r="M4" s="42" t="str">
        <f t="shared" ref="M4:M35" si="9">CONCATENATE(K4," ",L4)</f>
        <v xml:space="preserve"> </v>
      </c>
      <c r="N4" s="53"/>
      <c r="O4" s="53"/>
      <c r="P4" s="53"/>
      <c r="Q4" s="42">
        <f t="shared" ref="Q4:Q35" si="10">IF(R4=1,Y4,(IF(R4=2,Z4,(IF(R4=3,AA4,0)))))</f>
        <v>0</v>
      </c>
      <c r="R4" s="4"/>
      <c r="S4" s="56"/>
      <c r="T4" s="56"/>
      <c r="U4" s="45">
        <f t="shared" ref="U4:U35" si="11">IF(S4&gt;T4,S4,T4)</f>
        <v>0</v>
      </c>
      <c r="V4" s="7">
        <f t="shared" si="0"/>
        <v>999</v>
      </c>
      <c r="W4" s="7">
        <f t="shared" si="1"/>
        <v>999</v>
      </c>
      <c r="X4" s="7">
        <f t="shared" si="2"/>
        <v>999</v>
      </c>
      <c r="Y4" s="7" t="s">
        <v>6</v>
      </c>
      <c r="Z4" s="7" t="s">
        <v>9</v>
      </c>
      <c r="AA4" s="7" t="s">
        <v>10</v>
      </c>
      <c r="AB4" s="7">
        <f t="shared" si="3"/>
        <v>99999</v>
      </c>
      <c r="AC4" s="7">
        <f t="shared" si="4"/>
        <v>99999</v>
      </c>
      <c r="AD4" s="7">
        <f t="shared" si="5"/>
        <v>99999</v>
      </c>
      <c r="AE4">
        <f t="shared" ref="AE4" si="12">IF(O4=0,0,IF(A3=1,25, IF(A3=2,22,IF(A3=3,20,IF(A3=4,18,IF(A3=5,16, IF(A3=6,15, IF(A3=7,14, IF(A3=8,13,IF(A3=9,12, IF(A3=10,11,IF(A3=11,10, IF(A3=12,9, IF(A3=13,8,IF(A3=14,7, IF(A3=15,6,IF(A3&gt;15,5,0)))))))))))))))))</f>
        <v>0</v>
      </c>
      <c r="AF4">
        <f>IF(O4=0,0,IF(B3=1,17, IF(B3=2,14,IF(B3=3,12,IF(B3=4,10,IF(B3=5,9, IF(B3=6,8, IF(B3=7,7,IF(B3=8,6, IF(B3&gt;9,5,0))))))))))</f>
        <v>0</v>
      </c>
      <c r="AG4">
        <f>IF(O4=0,0,IF(C3=1,10, IF(C3=2,8,IF(C3=3,7,IF(C3=4,6, IF(C3&gt;5,5,0))))))</f>
        <v>0</v>
      </c>
      <c r="AH4">
        <f>AE4-Tabulka1[[#This Row],[PŮJČENÝ ZÁVODNÍK M-1, Ž-1,2, SG-1]]*3</f>
        <v>0</v>
      </c>
      <c r="AI4">
        <f>AF4-Tabulka1[[#This Row],[PŮJČENÝ ZÁVODNÍK M-1, Ž-1,2, SG-1]]*2</f>
        <v>0</v>
      </c>
      <c r="AJ4">
        <f>AG4-Tabulka1[[#This Row],[PŮJČENÝ ZÁVODNÍK M-1, Ž-1,2, SG-1]]*3</f>
        <v>0</v>
      </c>
    </row>
    <row r="5" spans="1:36" x14ac:dyDescent="0.25">
      <c r="A5" s="7">
        <f>RANK(AB5,AB3:AB83,1)</f>
        <v>1</v>
      </c>
      <c r="B5" s="7">
        <f>RANK(AC5,AC3:AC83,1)</f>
        <v>1</v>
      </c>
      <c r="C5" s="7">
        <f>RANK(AD5,AD3:AD83,1)</f>
        <v>1</v>
      </c>
      <c r="D5" s="7">
        <f>RANK(V5,V3:V83,1)</f>
        <v>1</v>
      </c>
      <c r="E5" s="7">
        <f>RANK(W5,W3:W83,1)</f>
        <v>1</v>
      </c>
      <c r="F5" s="7">
        <f>RANK(X5,X3:X83,1)</f>
        <v>1</v>
      </c>
      <c r="G5" s="38">
        <f t="shared" si="6"/>
        <v>0</v>
      </c>
      <c r="H5" s="39">
        <v>2</v>
      </c>
      <c r="I5" s="39">
        <f t="shared" si="7"/>
        <v>0</v>
      </c>
      <c r="J5" s="39">
        <f t="shared" si="8"/>
        <v>0</v>
      </c>
      <c r="K5" s="54"/>
      <c r="L5" s="54"/>
      <c r="M5" s="43" t="str">
        <f t="shared" si="9"/>
        <v xml:space="preserve"> </v>
      </c>
      <c r="N5" s="54"/>
      <c r="O5" s="54"/>
      <c r="P5" s="54"/>
      <c r="Q5" s="43">
        <f t="shared" si="10"/>
        <v>0</v>
      </c>
      <c r="R5" s="5"/>
      <c r="S5" s="57"/>
      <c r="T5" s="57"/>
      <c r="U5" s="46">
        <f t="shared" si="11"/>
        <v>0</v>
      </c>
      <c r="V5" s="7">
        <f t="shared" si="0"/>
        <v>999</v>
      </c>
      <c r="W5" s="7">
        <f t="shared" si="1"/>
        <v>999</v>
      </c>
      <c r="X5" s="7">
        <f t="shared" si="2"/>
        <v>999</v>
      </c>
      <c r="Y5" s="7" t="s">
        <v>6</v>
      </c>
      <c r="Z5" s="7" t="s">
        <v>9</v>
      </c>
      <c r="AA5" s="7" t="s">
        <v>10</v>
      </c>
      <c r="AB5" s="7">
        <f t="shared" si="3"/>
        <v>99999</v>
      </c>
      <c r="AC5" s="7">
        <f t="shared" si="4"/>
        <v>99999</v>
      </c>
      <c r="AD5" s="7">
        <f t="shared" si="5"/>
        <v>99999</v>
      </c>
      <c r="AE5">
        <f t="shared" ref="AE5:AE68" si="13">IF(O5=0,0,IF(A4=1,25, IF(A4=2,22,IF(A4=3,20,IF(A4=4,18,IF(A4=5,16, IF(A4=6,15, IF(A4=7,14, IF(A4=8,13,IF(A4=9,12, IF(A4=10,11,IF(A4=11,10, IF(A4=12,9, IF(A4=13,8,IF(A4=14,7, IF(A4=15,6,IF(A4&gt;15,5,0)))))))))))))))))</f>
        <v>0</v>
      </c>
      <c r="AF5">
        <f t="shared" ref="AF5:AF68" si="14">IF(O5=0,0,IF(B4=1,17, IF(B4=2,14,IF(B4=3,12,IF(B4=4,10,IF(B4=5,9, IF(B4=6,8, IF(B4=7,7,IF(B4=8,6, IF(B4&gt;9,5,0))))))))))</f>
        <v>0</v>
      </c>
      <c r="AG5">
        <f t="shared" ref="AG5:AG68" si="15">IF(O5=0,0,IF(C4=1,10, IF(C4=2,8,IF(C4=3,7,IF(C4=4,6, IF(C4&gt;5,5,0))))))</f>
        <v>0</v>
      </c>
      <c r="AH5">
        <f>AE5-Tabulka1[[#This Row],[PŮJČENÝ ZÁVODNÍK M-1, Ž-1,2, SG-1]]*3</f>
        <v>0</v>
      </c>
      <c r="AI5">
        <f>AF5-Tabulka1[[#This Row],[PŮJČENÝ ZÁVODNÍK M-1, Ž-1,2, SG-1]]*2</f>
        <v>0</v>
      </c>
      <c r="AJ5">
        <f>AG5-Tabulka1[[#This Row],[PŮJČENÝ ZÁVODNÍK M-1, Ž-1,2, SG-1]]*3</f>
        <v>0</v>
      </c>
    </row>
    <row r="6" spans="1:36" x14ac:dyDescent="0.25">
      <c r="A6" s="7">
        <f>RANK(AB6,AB3:AB83,1)</f>
        <v>1</v>
      </c>
      <c r="B6" s="7">
        <f>RANK(AC6,AC3:AC83,1)</f>
        <v>1</v>
      </c>
      <c r="C6" s="7">
        <f>RANK(AD6,AD3:AD83,1)</f>
        <v>1</v>
      </c>
      <c r="D6" s="7">
        <f>RANK(V6,V3:V83,1)</f>
        <v>1</v>
      </c>
      <c r="E6" s="7">
        <f>RANK(W6,W3:W83,1)</f>
        <v>1</v>
      </c>
      <c r="F6" s="7">
        <f>RANK(X6,X3:X83,1)</f>
        <v>1</v>
      </c>
      <c r="G6" s="38">
        <f t="shared" si="6"/>
        <v>0</v>
      </c>
      <c r="H6" s="39">
        <v>3</v>
      </c>
      <c r="I6" s="39">
        <f t="shared" si="7"/>
        <v>0</v>
      </c>
      <c r="J6" s="39">
        <f t="shared" si="8"/>
        <v>0</v>
      </c>
      <c r="K6" s="54"/>
      <c r="L6" s="54"/>
      <c r="M6" s="43" t="str">
        <f t="shared" si="9"/>
        <v xml:space="preserve"> </v>
      </c>
      <c r="N6" s="54"/>
      <c r="O6" s="54"/>
      <c r="P6" s="54"/>
      <c r="Q6" s="43">
        <f t="shared" si="10"/>
        <v>0</v>
      </c>
      <c r="R6" s="5"/>
      <c r="S6" s="57"/>
      <c r="T6" s="57"/>
      <c r="U6" s="46">
        <f t="shared" si="11"/>
        <v>0</v>
      </c>
      <c r="V6" s="7">
        <f t="shared" si="0"/>
        <v>999</v>
      </c>
      <c r="W6" s="7">
        <f t="shared" si="1"/>
        <v>999</v>
      </c>
      <c r="X6" s="7">
        <f t="shared" si="2"/>
        <v>999</v>
      </c>
      <c r="Y6" s="7" t="s">
        <v>6</v>
      </c>
      <c r="Z6" s="7" t="s">
        <v>9</v>
      </c>
      <c r="AA6" s="7" t="s">
        <v>10</v>
      </c>
      <c r="AB6" s="7">
        <f t="shared" si="3"/>
        <v>99999</v>
      </c>
      <c r="AC6" s="7">
        <f t="shared" si="4"/>
        <v>99999</v>
      </c>
      <c r="AD6" s="7">
        <f t="shared" si="5"/>
        <v>99999</v>
      </c>
      <c r="AE6">
        <f t="shared" si="13"/>
        <v>0</v>
      </c>
      <c r="AF6">
        <f t="shared" si="14"/>
        <v>0</v>
      </c>
      <c r="AG6">
        <f t="shared" si="15"/>
        <v>0</v>
      </c>
      <c r="AH6">
        <f>AE6-Tabulka1[[#This Row],[PŮJČENÝ ZÁVODNÍK M-1, Ž-1,2, SG-1]]*3</f>
        <v>0</v>
      </c>
      <c r="AI6">
        <f>AF6-Tabulka1[[#This Row],[PŮJČENÝ ZÁVODNÍK M-1, Ž-1,2, SG-1]]*2</f>
        <v>0</v>
      </c>
      <c r="AJ6">
        <f>AG6-Tabulka1[[#This Row],[PŮJČENÝ ZÁVODNÍK M-1, Ž-1,2, SG-1]]*3</f>
        <v>0</v>
      </c>
    </row>
    <row r="7" spans="1:36" x14ac:dyDescent="0.25">
      <c r="A7" s="7">
        <f>RANK(AB7,AB3:AB83,1)</f>
        <v>1</v>
      </c>
      <c r="B7" s="7">
        <f>RANK(AC7,AC3:AC83,1)</f>
        <v>1</v>
      </c>
      <c r="C7" s="7">
        <f>RANK(AD7,AD3:AD83,1)</f>
        <v>1</v>
      </c>
      <c r="D7" s="7">
        <f>RANK(V7,V3:V83,1)</f>
        <v>1</v>
      </c>
      <c r="E7" s="7">
        <f>RANK(W7,W3:W83,1)</f>
        <v>1</v>
      </c>
      <c r="F7" s="7">
        <f>RANK(X7,X3:X83,1)</f>
        <v>1</v>
      </c>
      <c r="G7" s="38">
        <f t="shared" si="6"/>
        <v>0</v>
      </c>
      <c r="H7" s="39">
        <v>4</v>
      </c>
      <c r="I7" s="39">
        <f t="shared" si="7"/>
        <v>0</v>
      </c>
      <c r="J7" s="39">
        <f t="shared" si="8"/>
        <v>0</v>
      </c>
      <c r="K7" s="54"/>
      <c r="L7" s="54"/>
      <c r="M7" s="43" t="str">
        <f t="shared" si="9"/>
        <v xml:space="preserve"> </v>
      </c>
      <c r="N7" s="54"/>
      <c r="O7" s="54"/>
      <c r="P7" s="54"/>
      <c r="Q7" s="43">
        <f t="shared" si="10"/>
        <v>0</v>
      </c>
      <c r="R7" s="5"/>
      <c r="S7" s="57"/>
      <c r="T7" s="57"/>
      <c r="U7" s="46">
        <f t="shared" si="11"/>
        <v>0</v>
      </c>
      <c r="V7" s="7">
        <f t="shared" si="0"/>
        <v>999</v>
      </c>
      <c r="W7" s="7">
        <f t="shared" si="1"/>
        <v>999</v>
      </c>
      <c r="X7" s="7">
        <f t="shared" si="2"/>
        <v>999</v>
      </c>
      <c r="Y7" s="7" t="s">
        <v>6</v>
      </c>
      <c r="Z7" s="7" t="s">
        <v>9</v>
      </c>
      <c r="AA7" s="7" t="s">
        <v>10</v>
      </c>
      <c r="AB7" s="7">
        <f t="shared" si="3"/>
        <v>99999</v>
      </c>
      <c r="AC7" s="7">
        <f t="shared" si="4"/>
        <v>99999</v>
      </c>
      <c r="AD7" s="7">
        <f t="shared" si="5"/>
        <v>99999</v>
      </c>
      <c r="AE7">
        <f t="shared" si="13"/>
        <v>0</v>
      </c>
      <c r="AF7">
        <f t="shared" si="14"/>
        <v>0</v>
      </c>
      <c r="AG7">
        <f t="shared" si="15"/>
        <v>0</v>
      </c>
      <c r="AH7">
        <f>AE7-Tabulka1[[#This Row],[PŮJČENÝ ZÁVODNÍK M-1, Ž-1,2, SG-1]]*3</f>
        <v>0</v>
      </c>
      <c r="AI7">
        <f>AF7-Tabulka1[[#This Row],[PŮJČENÝ ZÁVODNÍK M-1, Ž-1,2, SG-1]]*2</f>
        <v>0</v>
      </c>
      <c r="AJ7">
        <f>AG7-Tabulka1[[#This Row],[PŮJČENÝ ZÁVODNÍK M-1, Ž-1,2, SG-1]]*3</f>
        <v>0</v>
      </c>
    </row>
    <row r="8" spans="1:36" x14ac:dyDescent="0.25">
      <c r="A8" s="7">
        <f>RANK(AB8,AB3:AB83,1)</f>
        <v>1</v>
      </c>
      <c r="B8" s="7">
        <f>RANK(AC8,AC3:AC83,1)</f>
        <v>1</v>
      </c>
      <c r="C8" s="7">
        <f>RANK(AD8,AD3:AD83,1)</f>
        <v>1</v>
      </c>
      <c r="D8" s="7">
        <f>RANK(V8,V3:V83,1)</f>
        <v>1</v>
      </c>
      <c r="E8" s="7">
        <f>RANK(W8,W3:W83,1)</f>
        <v>1</v>
      </c>
      <c r="F8" s="7">
        <f>RANK(X8,X3:X83,1)</f>
        <v>1</v>
      </c>
      <c r="G8" s="38">
        <f t="shared" si="6"/>
        <v>0</v>
      </c>
      <c r="H8" s="39">
        <v>5</v>
      </c>
      <c r="I8" s="39">
        <f t="shared" si="7"/>
        <v>0</v>
      </c>
      <c r="J8" s="39">
        <f t="shared" si="8"/>
        <v>0</v>
      </c>
      <c r="K8" s="54"/>
      <c r="L8" s="54"/>
      <c r="M8" s="43" t="str">
        <f t="shared" si="9"/>
        <v xml:space="preserve"> </v>
      </c>
      <c r="N8" s="54"/>
      <c r="O8" s="54"/>
      <c r="P8" s="54"/>
      <c r="Q8" s="43">
        <f t="shared" si="10"/>
        <v>0</v>
      </c>
      <c r="R8" s="5"/>
      <c r="S8" s="57"/>
      <c r="T8" s="57"/>
      <c r="U8" s="46">
        <f t="shared" si="11"/>
        <v>0</v>
      </c>
      <c r="V8" s="7">
        <f t="shared" si="0"/>
        <v>999</v>
      </c>
      <c r="W8" s="7">
        <f t="shared" si="1"/>
        <v>999</v>
      </c>
      <c r="X8" s="7">
        <f t="shared" si="2"/>
        <v>999</v>
      </c>
      <c r="Y8" s="7" t="s">
        <v>6</v>
      </c>
      <c r="Z8" s="7" t="s">
        <v>9</v>
      </c>
      <c r="AA8" s="7" t="s">
        <v>10</v>
      </c>
      <c r="AB8" s="7">
        <f t="shared" si="3"/>
        <v>99999</v>
      </c>
      <c r="AC8" s="7">
        <f t="shared" si="4"/>
        <v>99999</v>
      </c>
      <c r="AD8" s="7">
        <f t="shared" si="5"/>
        <v>99999</v>
      </c>
      <c r="AE8">
        <f t="shared" si="13"/>
        <v>0</v>
      </c>
      <c r="AF8">
        <f t="shared" si="14"/>
        <v>0</v>
      </c>
      <c r="AG8">
        <f t="shared" si="15"/>
        <v>0</v>
      </c>
      <c r="AH8">
        <f>AE8-Tabulka1[[#This Row],[PŮJČENÝ ZÁVODNÍK M-1, Ž-1,2, SG-1]]*3</f>
        <v>0</v>
      </c>
      <c r="AI8">
        <f>AF8-Tabulka1[[#This Row],[PŮJČENÝ ZÁVODNÍK M-1, Ž-1,2, SG-1]]*2</f>
        <v>0</v>
      </c>
      <c r="AJ8">
        <f>AG8-Tabulka1[[#This Row],[PŮJČENÝ ZÁVODNÍK M-1, Ž-1,2, SG-1]]*3</f>
        <v>0</v>
      </c>
    </row>
    <row r="9" spans="1:36" x14ac:dyDescent="0.25">
      <c r="A9" s="7">
        <f>RANK(AB9,AB3:AB83,1)</f>
        <v>1</v>
      </c>
      <c r="B9" s="7">
        <f>RANK(AC9,AC3:AC83,1)</f>
        <v>1</v>
      </c>
      <c r="C9" s="7">
        <f>RANK(AD9,AD3:AD83,1)</f>
        <v>1</v>
      </c>
      <c r="D9" s="7">
        <f>RANK(V9,V3:V83,1)</f>
        <v>1</v>
      </c>
      <c r="E9" s="7">
        <f>RANK(W9,W3:W83,1)</f>
        <v>1</v>
      </c>
      <c r="F9" s="7">
        <f>RANK(X9,X3:X83,1)</f>
        <v>1</v>
      </c>
      <c r="G9" s="38">
        <f t="shared" si="6"/>
        <v>0</v>
      </c>
      <c r="H9" s="39">
        <v>6</v>
      </c>
      <c r="I9" s="39">
        <f t="shared" si="7"/>
        <v>0</v>
      </c>
      <c r="J9" s="39">
        <f t="shared" si="8"/>
        <v>0</v>
      </c>
      <c r="K9" s="54"/>
      <c r="L9" s="54"/>
      <c r="M9" s="43" t="str">
        <f t="shared" si="9"/>
        <v xml:space="preserve"> </v>
      </c>
      <c r="N9" s="54"/>
      <c r="O9" s="54"/>
      <c r="P9" s="54"/>
      <c r="Q9" s="43">
        <f t="shared" si="10"/>
        <v>0</v>
      </c>
      <c r="R9" s="5"/>
      <c r="S9" s="57"/>
      <c r="T9" s="57"/>
      <c r="U9" s="46">
        <f t="shared" si="11"/>
        <v>0</v>
      </c>
      <c r="V9" s="7">
        <f t="shared" si="0"/>
        <v>999</v>
      </c>
      <c r="W9" s="7">
        <f t="shared" si="1"/>
        <v>999</v>
      </c>
      <c r="X9" s="7">
        <f t="shared" si="2"/>
        <v>999</v>
      </c>
      <c r="Y9" s="7" t="s">
        <v>6</v>
      </c>
      <c r="Z9" s="7" t="s">
        <v>9</v>
      </c>
      <c r="AA9" s="7" t="s">
        <v>10</v>
      </c>
      <c r="AB9" s="7">
        <f t="shared" si="3"/>
        <v>99999</v>
      </c>
      <c r="AC9" s="7">
        <f t="shared" si="4"/>
        <v>99999</v>
      </c>
      <c r="AD9" s="7">
        <f t="shared" si="5"/>
        <v>99999</v>
      </c>
      <c r="AE9">
        <f t="shared" si="13"/>
        <v>0</v>
      </c>
      <c r="AF9">
        <f t="shared" si="14"/>
        <v>0</v>
      </c>
      <c r="AG9">
        <f t="shared" si="15"/>
        <v>0</v>
      </c>
      <c r="AH9">
        <f>AE9-Tabulka1[[#This Row],[PŮJČENÝ ZÁVODNÍK M-1, Ž-1,2, SG-1]]*3</f>
        <v>0</v>
      </c>
      <c r="AI9">
        <f>AF9-Tabulka1[[#This Row],[PŮJČENÝ ZÁVODNÍK M-1, Ž-1,2, SG-1]]*2</f>
        <v>0</v>
      </c>
      <c r="AJ9">
        <f>AG9-Tabulka1[[#This Row],[PŮJČENÝ ZÁVODNÍK M-1, Ž-1,2, SG-1]]*3</f>
        <v>0</v>
      </c>
    </row>
    <row r="10" spans="1:36" x14ac:dyDescent="0.25">
      <c r="A10" s="7">
        <f>RANK(AB10,AB3:AB83,1)</f>
        <v>1</v>
      </c>
      <c r="B10" s="7">
        <f>RANK(AC10,AC3:AC83,1)</f>
        <v>1</v>
      </c>
      <c r="C10" s="7">
        <f>RANK(AD10,AD3:AD83,1)</f>
        <v>1</v>
      </c>
      <c r="D10" s="7">
        <f>RANK(V10,V3:V83,1)</f>
        <v>1</v>
      </c>
      <c r="E10" s="7">
        <f>RANK(W10,W3:W83,1)</f>
        <v>1</v>
      </c>
      <c r="F10" s="7">
        <f>RANK(X10,X3:X83,1)</f>
        <v>1</v>
      </c>
      <c r="G10" s="38">
        <f t="shared" si="6"/>
        <v>0</v>
      </c>
      <c r="H10" s="39">
        <v>7</v>
      </c>
      <c r="I10" s="39">
        <f t="shared" si="7"/>
        <v>0</v>
      </c>
      <c r="J10" s="39">
        <f t="shared" si="8"/>
        <v>0</v>
      </c>
      <c r="K10" s="54"/>
      <c r="L10" s="54"/>
      <c r="M10" s="43" t="str">
        <f t="shared" si="9"/>
        <v xml:space="preserve"> </v>
      </c>
      <c r="N10" s="54"/>
      <c r="O10" s="54"/>
      <c r="P10" s="54"/>
      <c r="Q10" s="43">
        <f t="shared" si="10"/>
        <v>0</v>
      </c>
      <c r="R10" s="5"/>
      <c r="S10" s="57"/>
      <c r="T10" s="57"/>
      <c r="U10" s="46">
        <f t="shared" si="11"/>
        <v>0</v>
      </c>
      <c r="V10" s="7">
        <f t="shared" si="0"/>
        <v>999</v>
      </c>
      <c r="W10" s="7">
        <f t="shared" si="1"/>
        <v>999</v>
      </c>
      <c r="X10" s="7">
        <f t="shared" si="2"/>
        <v>999</v>
      </c>
      <c r="Y10" s="7" t="s">
        <v>6</v>
      </c>
      <c r="Z10" s="7" t="s">
        <v>9</v>
      </c>
      <c r="AA10" s="7" t="s">
        <v>10</v>
      </c>
      <c r="AB10" s="7">
        <f t="shared" si="3"/>
        <v>99999</v>
      </c>
      <c r="AC10" s="7">
        <f t="shared" si="4"/>
        <v>99999</v>
      </c>
      <c r="AD10" s="7">
        <f t="shared" si="5"/>
        <v>99999</v>
      </c>
      <c r="AE10">
        <f t="shared" si="13"/>
        <v>0</v>
      </c>
      <c r="AF10">
        <f t="shared" si="14"/>
        <v>0</v>
      </c>
      <c r="AG10">
        <f t="shared" si="15"/>
        <v>0</v>
      </c>
      <c r="AH10">
        <f>AE10-Tabulka1[[#This Row],[PŮJČENÝ ZÁVODNÍK M-1, Ž-1,2, SG-1]]*3</f>
        <v>0</v>
      </c>
      <c r="AI10">
        <f>AF10-Tabulka1[[#This Row],[PŮJČENÝ ZÁVODNÍK M-1, Ž-1,2, SG-1]]*2</f>
        <v>0</v>
      </c>
      <c r="AJ10">
        <f>AG10-Tabulka1[[#This Row],[PŮJČENÝ ZÁVODNÍK M-1, Ž-1,2, SG-1]]*3</f>
        <v>0</v>
      </c>
    </row>
    <row r="11" spans="1:36" x14ac:dyDescent="0.25">
      <c r="A11" s="7">
        <f>RANK(AB11,AB3:AB83,1)</f>
        <v>1</v>
      </c>
      <c r="B11" s="7">
        <f>RANK(AC11,AC3:AC83,1)</f>
        <v>1</v>
      </c>
      <c r="C11" s="7">
        <f>RANK(AD11,AD3:AD83,1)</f>
        <v>1</v>
      </c>
      <c r="D11" s="7">
        <f>RANK(V11,V3:V83,1)</f>
        <v>1</v>
      </c>
      <c r="E11" s="7">
        <f>RANK(W11,W3:W83,1)</f>
        <v>1</v>
      </c>
      <c r="F11" s="7">
        <f>RANK(X11,X3:X83,1)</f>
        <v>1</v>
      </c>
      <c r="G11" s="38">
        <f t="shared" si="6"/>
        <v>0</v>
      </c>
      <c r="H11" s="39">
        <v>8</v>
      </c>
      <c r="I11" s="39">
        <f t="shared" si="7"/>
        <v>0</v>
      </c>
      <c r="J11" s="39">
        <f t="shared" si="8"/>
        <v>0</v>
      </c>
      <c r="K11" s="54"/>
      <c r="L11" s="54"/>
      <c r="M11" s="43" t="str">
        <f t="shared" si="9"/>
        <v xml:space="preserve"> </v>
      </c>
      <c r="N11" s="54"/>
      <c r="O11" s="54"/>
      <c r="P11" s="54"/>
      <c r="Q11" s="43">
        <f t="shared" si="10"/>
        <v>0</v>
      </c>
      <c r="R11" s="5"/>
      <c r="S11" s="57"/>
      <c r="T11" s="57"/>
      <c r="U11" s="46">
        <f t="shared" si="11"/>
        <v>0</v>
      </c>
      <c r="V11" s="7">
        <f t="shared" si="0"/>
        <v>999</v>
      </c>
      <c r="W11" s="7">
        <f t="shared" si="1"/>
        <v>999</v>
      </c>
      <c r="X11" s="7">
        <f t="shared" si="2"/>
        <v>999</v>
      </c>
      <c r="Y11" s="7" t="s">
        <v>6</v>
      </c>
      <c r="Z11" s="7" t="s">
        <v>9</v>
      </c>
      <c r="AA11" s="7" t="s">
        <v>10</v>
      </c>
      <c r="AB11" s="7">
        <f t="shared" si="3"/>
        <v>99999</v>
      </c>
      <c r="AC11" s="7">
        <f t="shared" si="4"/>
        <v>99999</v>
      </c>
      <c r="AD11" s="7">
        <f t="shared" si="5"/>
        <v>99999</v>
      </c>
      <c r="AE11">
        <f t="shared" si="13"/>
        <v>0</v>
      </c>
      <c r="AF11">
        <f t="shared" si="14"/>
        <v>0</v>
      </c>
      <c r="AG11">
        <f t="shared" si="15"/>
        <v>0</v>
      </c>
      <c r="AH11">
        <f>AE11-Tabulka1[[#This Row],[PŮJČENÝ ZÁVODNÍK M-1, Ž-1,2, SG-1]]*3</f>
        <v>0</v>
      </c>
      <c r="AI11">
        <f>AF11-Tabulka1[[#This Row],[PŮJČENÝ ZÁVODNÍK M-1, Ž-1,2, SG-1]]*2</f>
        <v>0</v>
      </c>
      <c r="AJ11">
        <f>AG11-Tabulka1[[#This Row],[PŮJČENÝ ZÁVODNÍK M-1, Ž-1,2, SG-1]]*3</f>
        <v>0</v>
      </c>
    </row>
    <row r="12" spans="1:36" x14ac:dyDescent="0.25">
      <c r="A12" s="7">
        <f>RANK(AB12,AB3:AB83,1)</f>
        <v>1</v>
      </c>
      <c r="B12" s="7">
        <f>RANK(AC12,AC3:AC83,1)</f>
        <v>1</v>
      </c>
      <c r="C12" s="7">
        <f>RANK(AD12,AD3:AD83,1)</f>
        <v>1</v>
      </c>
      <c r="D12" s="7">
        <f>RANK(V12,V3:V83,1)</f>
        <v>1</v>
      </c>
      <c r="E12" s="7">
        <f>RANK(W12,W3:W83,1)</f>
        <v>1</v>
      </c>
      <c r="F12" s="7">
        <f>RANK(X12,X3:X83,1)</f>
        <v>1</v>
      </c>
      <c r="G12" s="38">
        <f t="shared" si="6"/>
        <v>0</v>
      </c>
      <c r="H12" s="39">
        <v>9</v>
      </c>
      <c r="I12" s="39">
        <f t="shared" si="7"/>
        <v>0</v>
      </c>
      <c r="J12" s="39">
        <f t="shared" si="8"/>
        <v>0</v>
      </c>
      <c r="K12" s="54"/>
      <c r="L12" s="54"/>
      <c r="M12" s="43" t="str">
        <f t="shared" si="9"/>
        <v xml:space="preserve"> </v>
      </c>
      <c r="N12" s="54"/>
      <c r="O12" s="54"/>
      <c r="P12" s="54"/>
      <c r="Q12" s="43">
        <f t="shared" si="10"/>
        <v>0</v>
      </c>
      <c r="R12" s="5"/>
      <c r="S12" s="57"/>
      <c r="T12" s="57"/>
      <c r="U12" s="46">
        <f t="shared" si="11"/>
        <v>0</v>
      </c>
      <c r="V12" s="7">
        <f t="shared" si="0"/>
        <v>999</v>
      </c>
      <c r="W12" s="7">
        <f t="shared" si="1"/>
        <v>999</v>
      </c>
      <c r="X12" s="7">
        <f t="shared" si="2"/>
        <v>999</v>
      </c>
      <c r="Y12" s="7" t="s">
        <v>6</v>
      </c>
      <c r="Z12" s="7" t="s">
        <v>9</v>
      </c>
      <c r="AA12" s="7" t="s">
        <v>10</v>
      </c>
      <c r="AB12" s="7">
        <f t="shared" si="3"/>
        <v>99999</v>
      </c>
      <c r="AC12" s="7">
        <f t="shared" si="4"/>
        <v>99999</v>
      </c>
      <c r="AD12" s="7">
        <f t="shared" si="5"/>
        <v>99999</v>
      </c>
      <c r="AE12">
        <f t="shared" si="13"/>
        <v>0</v>
      </c>
      <c r="AF12">
        <f t="shared" si="14"/>
        <v>0</v>
      </c>
      <c r="AG12">
        <f t="shared" si="15"/>
        <v>0</v>
      </c>
      <c r="AH12">
        <f>AE12-Tabulka1[[#This Row],[PŮJČENÝ ZÁVODNÍK M-1, Ž-1,2, SG-1]]*3</f>
        <v>0</v>
      </c>
      <c r="AI12">
        <f>AF12-Tabulka1[[#This Row],[PŮJČENÝ ZÁVODNÍK M-1, Ž-1,2, SG-1]]*2</f>
        <v>0</v>
      </c>
      <c r="AJ12">
        <f>AG12-Tabulka1[[#This Row],[PŮJČENÝ ZÁVODNÍK M-1, Ž-1,2, SG-1]]*3</f>
        <v>0</v>
      </c>
    </row>
    <row r="13" spans="1:36" x14ac:dyDescent="0.25">
      <c r="A13" s="7">
        <f>RANK(AB13,AB3:AB83,1)</f>
        <v>1</v>
      </c>
      <c r="B13" s="7">
        <f>RANK(AC13,AC3:AC83,1)</f>
        <v>1</v>
      </c>
      <c r="C13" s="7">
        <f>RANK(AD13,AD3:AD83,1)</f>
        <v>1</v>
      </c>
      <c r="D13" s="7">
        <f>RANK(V13,V3:V83,1)</f>
        <v>1</v>
      </c>
      <c r="E13" s="7">
        <f>RANK(W13,W3:W83,1)</f>
        <v>1</v>
      </c>
      <c r="F13" s="7">
        <f>RANK(X13,X3:X83,1)</f>
        <v>1</v>
      </c>
      <c r="G13" s="38">
        <f t="shared" si="6"/>
        <v>0</v>
      </c>
      <c r="H13" s="39">
        <v>10</v>
      </c>
      <c r="I13" s="39">
        <f t="shared" si="7"/>
        <v>0</v>
      </c>
      <c r="J13" s="39">
        <f t="shared" si="8"/>
        <v>0</v>
      </c>
      <c r="K13" s="54"/>
      <c r="L13" s="54"/>
      <c r="M13" s="43" t="str">
        <f t="shared" si="9"/>
        <v xml:space="preserve"> </v>
      </c>
      <c r="N13" s="54"/>
      <c r="O13" s="54"/>
      <c r="P13" s="54"/>
      <c r="Q13" s="43">
        <f t="shared" si="10"/>
        <v>0</v>
      </c>
      <c r="R13" s="5"/>
      <c r="S13" s="57"/>
      <c r="T13" s="57"/>
      <c r="U13" s="46">
        <f t="shared" si="11"/>
        <v>0</v>
      </c>
      <c r="V13" s="7">
        <f t="shared" si="0"/>
        <v>999</v>
      </c>
      <c r="W13" s="7">
        <f t="shared" si="1"/>
        <v>999</v>
      </c>
      <c r="X13" s="7">
        <f t="shared" si="2"/>
        <v>999</v>
      </c>
      <c r="Y13" s="7" t="s">
        <v>6</v>
      </c>
      <c r="Z13" s="7" t="s">
        <v>9</v>
      </c>
      <c r="AA13" s="7" t="s">
        <v>10</v>
      </c>
      <c r="AB13" s="7">
        <f t="shared" si="3"/>
        <v>99999</v>
      </c>
      <c r="AC13" s="7">
        <f t="shared" si="4"/>
        <v>99999</v>
      </c>
      <c r="AD13" s="7">
        <f t="shared" si="5"/>
        <v>99999</v>
      </c>
      <c r="AE13">
        <f t="shared" si="13"/>
        <v>0</v>
      </c>
      <c r="AF13">
        <f t="shared" si="14"/>
        <v>0</v>
      </c>
      <c r="AG13">
        <f t="shared" si="15"/>
        <v>0</v>
      </c>
      <c r="AH13">
        <f>AE13-Tabulka1[[#This Row],[PŮJČENÝ ZÁVODNÍK M-1, Ž-1,2, SG-1]]*3</f>
        <v>0</v>
      </c>
      <c r="AI13">
        <f>AF13-Tabulka1[[#This Row],[PŮJČENÝ ZÁVODNÍK M-1, Ž-1,2, SG-1]]*2</f>
        <v>0</v>
      </c>
      <c r="AJ13">
        <f>AG13-Tabulka1[[#This Row],[PŮJČENÝ ZÁVODNÍK M-1, Ž-1,2, SG-1]]*3</f>
        <v>0</v>
      </c>
    </row>
    <row r="14" spans="1:36" x14ac:dyDescent="0.25">
      <c r="A14" s="7">
        <f>RANK(AB14,AB3:AB83,1)</f>
        <v>1</v>
      </c>
      <c r="B14" s="7">
        <f>RANK(AC14,AC3:AC83,1)</f>
        <v>1</v>
      </c>
      <c r="C14" s="7">
        <f>RANK(AD14,AD3:AD83,1)</f>
        <v>1</v>
      </c>
      <c r="D14" s="7">
        <f>RANK(V14,V3:V83,1)</f>
        <v>1</v>
      </c>
      <c r="E14" s="7">
        <f>RANK(W14,W3:W83,1)</f>
        <v>1</v>
      </c>
      <c r="F14" s="7">
        <f>RANK(X14,X3:X83,1)</f>
        <v>1</v>
      </c>
      <c r="G14" s="38">
        <f t="shared" si="6"/>
        <v>0</v>
      </c>
      <c r="H14" s="39">
        <v>11</v>
      </c>
      <c r="I14" s="39">
        <f t="shared" si="7"/>
        <v>0</v>
      </c>
      <c r="J14" s="39">
        <f t="shared" si="8"/>
        <v>0</v>
      </c>
      <c r="K14" s="54"/>
      <c r="L14" s="54"/>
      <c r="M14" s="43" t="str">
        <f t="shared" si="9"/>
        <v xml:space="preserve"> </v>
      </c>
      <c r="N14" s="54"/>
      <c r="O14" s="54"/>
      <c r="P14" s="54"/>
      <c r="Q14" s="43">
        <f t="shared" si="10"/>
        <v>0</v>
      </c>
      <c r="R14" s="5"/>
      <c r="S14" s="57"/>
      <c r="T14" s="57"/>
      <c r="U14" s="46">
        <f t="shared" si="11"/>
        <v>0</v>
      </c>
      <c r="V14" s="7">
        <f t="shared" si="0"/>
        <v>999</v>
      </c>
      <c r="W14" s="7">
        <f t="shared" si="1"/>
        <v>999</v>
      </c>
      <c r="X14" s="7">
        <f t="shared" si="2"/>
        <v>999</v>
      </c>
      <c r="Y14" s="7" t="s">
        <v>6</v>
      </c>
      <c r="Z14" s="7" t="s">
        <v>9</v>
      </c>
      <c r="AA14" s="7" t="s">
        <v>10</v>
      </c>
      <c r="AB14" s="7">
        <f t="shared" si="3"/>
        <v>99999</v>
      </c>
      <c r="AC14" s="7">
        <f t="shared" si="4"/>
        <v>99999</v>
      </c>
      <c r="AD14" s="7">
        <f t="shared" si="5"/>
        <v>99999</v>
      </c>
      <c r="AE14">
        <f t="shared" si="13"/>
        <v>0</v>
      </c>
      <c r="AF14">
        <f t="shared" si="14"/>
        <v>0</v>
      </c>
      <c r="AG14">
        <f t="shared" si="15"/>
        <v>0</v>
      </c>
      <c r="AH14">
        <f>AE14-Tabulka1[[#This Row],[PŮJČENÝ ZÁVODNÍK M-1, Ž-1,2, SG-1]]*3</f>
        <v>0</v>
      </c>
      <c r="AI14">
        <f>AF14-Tabulka1[[#This Row],[PŮJČENÝ ZÁVODNÍK M-1, Ž-1,2, SG-1]]*2</f>
        <v>0</v>
      </c>
      <c r="AJ14">
        <f>AG14-Tabulka1[[#This Row],[PŮJČENÝ ZÁVODNÍK M-1, Ž-1,2, SG-1]]*3</f>
        <v>0</v>
      </c>
    </row>
    <row r="15" spans="1:36" x14ac:dyDescent="0.25">
      <c r="A15" s="7">
        <f>RANK(AB15,AB3:AB83,1)</f>
        <v>1</v>
      </c>
      <c r="B15" s="7">
        <f>RANK(AC15,AC3:AC83,1)</f>
        <v>1</v>
      </c>
      <c r="C15" s="7">
        <f>RANK(AD15,AD3:AD83,1)</f>
        <v>1</v>
      </c>
      <c r="D15" s="7">
        <f>RANK(V15,V3:V83,1)</f>
        <v>1</v>
      </c>
      <c r="E15" s="7">
        <f>RANK(W15,W3:W83,1)</f>
        <v>1</v>
      </c>
      <c r="F15" s="7">
        <f>RANK(X15,X3:X83,1)</f>
        <v>1</v>
      </c>
      <c r="G15" s="38">
        <f t="shared" si="6"/>
        <v>0</v>
      </c>
      <c r="H15" s="39">
        <v>12</v>
      </c>
      <c r="I15" s="39">
        <f t="shared" si="7"/>
        <v>0</v>
      </c>
      <c r="J15" s="39">
        <f t="shared" si="8"/>
        <v>0</v>
      </c>
      <c r="K15" s="54"/>
      <c r="L15" s="54"/>
      <c r="M15" s="43" t="str">
        <f t="shared" si="9"/>
        <v xml:space="preserve"> </v>
      </c>
      <c r="N15" s="54"/>
      <c r="O15" s="54"/>
      <c r="P15" s="54"/>
      <c r="Q15" s="43">
        <f t="shared" si="10"/>
        <v>0</v>
      </c>
      <c r="R15" s="5"/>
      <c r="S15" s="57"/>
      <c r="T15" s="57"/>
      <c r="U15" s="46">
        <f t="shared" si="11"/>
        <v>0</v>
      </c>
      <c r="V15" s="7">
        <f t="shared" si="0"/>
        <v>999</v>
      </c>
      <c r="W15" s="7">
        <f t="shared" si="1"/>
        <v>999</v>
      </c>
      <c r="X15" s="7">
        <f t="shared" si="2"/>
        <v>999</v>
      </c>
      <c r="Y15" s="7" t="s">
        <v>6</v>
      </c>
      <c r="Z15" s="7" t="s">
        <v>9</v>
      </c>
      <c r="AA15" s="7" t="s">
        <v>10</v>
      </c>
      <c r="AB15" s="7">
        <f t="shared" si="3"/>
        <v>99999</v>
      </c>
      <c r="AC15" s="7">
        <f t="shared" si="4"/>
        <v>99999</v>
      </c>
      <c r="AD15" s="7">
        <f t="shared" si="5"/>
        <v>99999</v>
      </c>
      <c r="AE15">
        <f t="shared" si="13"/>
        <v>0</v>
      </c>
      <c r="AF15">
        <f t="shared" si="14"/>
        <v>0</v>
      </c>
      <c r="AG15">
        <f t="shared" si="15"/>
        <v>0</v>
      </c>
      <c r="AH15">
        <f>AE15-Tabulka1[[#This Row],[PŮJČENÝ ZÁVODNÍK M-1, Ž-1,2, SG-1]]*3</f>
        <v>0</v>
      </c>
      <c r="AI15">
        <f>AF15-Tabulka1[[#This Row],[PŮJČENÝ ZÁVODNÍK M-1, Ž-1,2, SG-1]]*2</f>
        <v>0</v>
      </c>
      <c r="AJ15">
        <f>AG15-Tabulka1[[#This Row],[PŮJČENÝ ZÁVODNÍK M-1, Ž-1,2, SG-1]]*3</f>
        <v>0</v>
      </c>
    </row>
    <row r="16" spans="1:36" x14ac:dyDescent="0.25">
      <c r="A16" s="7">
        <f>RANK(AB16,AB3:AB83,1)</f>
        <v>1</v>
      </c>
      <c r="B16" s="7">
        <f>RANK(AC16,AC3:AC83,1)</f>
        <v>1</v>
      </c>
      <c r="C16" s="7">
        <f>RANK(AD16,AD3:AD83,1)</f>
        <v>1</v>
      </c>
      <c r="D16" s="7">
        <f>RANK(V16,V3:V83,1)</f>
        <v>1</v>
      </c>
      <c r="E16" s="7">
        <f>RANK(W16,W3:W83,1)</f>
        <v>1</v>
      </c>
      <c r="F16" s="7">
        <f>RANK(X16,X3:X83,1)</f>
        <v>1</v>
      </c>
      <c r="G16" s="38">
        <f t="shared" si="6"/>
        <v>0</v>
      </c>
      <c r="H16" s="39">
        <v>13</v>
      </c>
      <c r="I16" s="39">
        <f t="shared" si="7"/>
        <v>0</v>
      </c>
      <c r="J16" s="39">
        <f t="shared" si="8"/>
        <v>0</v>
      </c>
      <c r="K16" s="54"/>
      <c r="L16" s="54"/>
      <c r="M16" s="43" t="str">
        <f t="shared" si="9"/>
        <v xml:space="preserve"> </v>
      </c>
      <c r="N16" s="54"/>
      <c r="O16" s="54"/>
      <c r="P16" s="54"/>
      <c r="Q16" s="43">
        <f t="shared" si="10"/>
        <v>0</v>
      </c>
      <c r="R16" s="5"/>
      <c r="S16" s="57"/>
      <c r="T16" s="57"/>
      <c r="U16" s="46">
        <f t="shared" si="11"/>
        <v>0</v>
      </c>
      <c r="V16" s="7">
        <f t="shared" si="0"/>
        <v>999</v>
      </c>
      <c r="W16" s="7">
        <f t="shared" si="1"/>
        <v>999</v>
      </c>
      <c r="X16" s="7">
        <f t="shared" si="2"/>
        <v>999</v>
      </c>
      <c r="Y16" s="7" t="s">
        <v>6</v>
      </c>
      <c r="Z16" s="7" t="s">
        <v>9</v>
      </c>
      <c r="AA16" s="7" t="s">
        <v>10</v>
      </c>
      <c r="AB16" s="7">
        <f t="shared" si="3"/>
        <v>99999</v>
      </c>
      <c r="AC16" s="7">
        <f t="shared" si="4"/>
        <v>99999</v>
      </c>
      <c r="AD16" s="7">
        <f t="shared" si="5"/>
        <v>99999</v>
      </c>
      <c r="AE16">
        <f t="shared" si="13"/>
        <v>0</v>
      </c>
      <c r="AF16">
        <f t="shared" si="14"/>
        <v>0</v>
      </c>
      <c r="AG16">
        <f t="shared" si="15"/>
        <v>0</v>
      </c>
      <c r="AH16">
        <f>AE16-Tabulka1[[#This Row],[PŮJČENÝ ZÁVODNÍK M-1, Ž-1,2, SG-1]]*3</f>
        <v>0</v>
      </c>
      <c r="AI16">
        <f>AF16-Tabulka1[[#This Row],[PŮJČENÝ ZÁVODNÍK M-1, Ž-1,2, SG-1]]*2</f>
        <v>0</v>
      </c>
      <c r="AJ16">
        <f>AG16-Tabulka1[[#This Row],[PŮJČENÝ ZÁVODNÍK M-1, Ž-1,2, SG-1]]*3</f>
        <v>0</v>
      </c>
    </row>
    <row r="17" spans="1:36" x14ac:dyDescent="0.25">
      <c r="A17" s="7">
        <f>RANK(AB17,AB3:AB83,1)</f>
        <v>1</v>
      </c>
      <c r="B17" s="7">
        <f>RANK(AC17,AC3:AC83,1)</f>
        <v>1</v>
      </c>
      <c r="C17" s="7">
        <f>RANK(AD17,AD3:AD83,1)</f>
        <v>1</v>
      </c>
      <c r="D17" s="7">
        <f>RANK(V17,V3:V83,1)</f>
        <v>1</v>
      </c>
      <c r="E17" s="7">
        <f>RANK(W17,W3:W83,1)</f>
        <v>1</v>
      </c>
      <c r="F17" s="7">
        <f>RANK(X17,X3:X83,1)</f>
        <v>1</v>
      </c>
      <c r="G17" s="38">
        <f t="shared" si="6"/>
        <v>0</v>
      </c>
      <c r="H17" s="39">
        <v>14</v>
      </c>
      <c r="I17" s="39">
        <f t="shared" si="7"/>
        <v>0</v>
      </c>
      <c r="J17" s="39">
        <f t="shared" si="8"/>
        <v>0</v>
      </c>
      <c r="K17" s="54"/>
      <c r="L17" s="54"/>
      <c r="M17" s="43" t="str">
        <f t="shared" si="9"/>
        <v xml:space="preserve"> </v>
      </c>
      <c r="N17" s="54"/>
      <c r="O17" s="54"/>
      <c r="P17" s="54"/>
      <c r="Q17" s="43">
        <f t="shared" si="10"/>
        <v>0</v>
      </c>
      <c r="R17" s="5"/>
      <c r="S17" s="57"/>
      <c r="T17" s="57"/>
      <c r="U17" s="46">
        <f t="shared" si="11"/>
        <v>0</v>
      </c>
      <c r="V17" s="7">
        <f t="shared" si="0"/>
        <v>999</v>
      </c>
      <c r="W17" s="7">
        <f t="shared" si="1"/>
        <v>999</v>
      </c>
      <c r="X17" s="7">
        <f t="shared" si="2"/>
        <v>999</v>
      </c>
      <c r="Y17" s="7" t="s">
        <v>6</v>
      </c>
      <c r="Z17" s="7" t="s">
        <v>9</v>
      </c>
      <c r="AA17" s="7" t="s">
        <v>10</v>
      </c>
      <c r="AB17" s="7">
        <f t="shared" si="3"/>
        <v>99999</v>
      </c>
      <c r="AC17" s="7">
        <f t="shared" si="4"/>
        <v>99999</v>
      </c>
      <c r="AD17" s="7">
        <f t="shared" si="5"/>
        <v>99999</v>
      </c>
      <c r="AE17">
        <f t="shared" si="13"/>
        <v>0</v>
      </c>
      <c r="AF17">
        <f t="shared" si="14"/>
        <v>0</v>
      </c>
      <c r="AG17">
        <f t="shared" si="15"/>
        <v>0</v>
      </c>
      <c r="AH17">
        <f>AE17-Tabulka1[[#This Row],[PŮJČENÝ ZÁVODNÍK M-1, Ž-1,2, SG-1]]*3</f>
        <v>0</v>
      </c>
      <c r="AI17">
        <f>AF17-Tabulka1[[#This Row],[PŮJČENÝ ZÁVODNÍK M-1, Ž-1,2, SG-1]]*2</f>
        <v>0</v>
      </c>
      <c r="AJ17">
        <f>AG17-Tabulka1[[#This Row],[PŮJČENÝ ZÁVODNÍK M-1, Ž-1,2, SG-1]]*3</f>
        <v>0</v>
      </c>
    </row>
    <row r="18" spans="1:36" x14ac:dyDescent="0.25">
      <c r="A18" s="7">
        <f>RANK(AB18,AB3:AB83,1)</f>
        <v>1</v>
      </c>
      <c r="B18" s="7">
        <f>RANK(AC18,AC3:AC83,1)</f>
        <v>1</v>
      </c>
      <c r="C18" s="7">
        <f>RANK(AD18,AD3:AD83,1)</f>
        <v>1</v>
      </c>
      <c r="D18" s="7">
        <f>RANK(V18,V3:V83,1)</f>
        <v>1</v>
      </c>
      <c r="E18" s="7">
        <f>RANK(W18,W3:W83,1)</f>
        <v>1</v>
      </c>
      <c r="F18" s="7">
        <f>RANK(X18,X3:X83,1)</f>
        <v>1</v>
      </c>
      <c r="G18" s="38">
        <f t="shared" si="6"/>
        <v>0</v>
      </c>
      <c r="H18" s="39">
        <v>15</v>
      </c>
      <c r="I18" s="39">
        <f t="shared" si="7"/>
        <v>0</v>
      </c>
      <c r="J18" s="39">
        <f t="shared" si="8"/>
        <v>0</v>
      </c>
      <c r="K18" s="54"/>
      <c r="L18" s="54"/>
      <c r="M18" s="43" t="str">
        <f t="shared" si="9"/>
        <v xml:space="preserve"> </v>
      </c>
      <c r="N18" s="54"/>
      <c r="O18" s="54"/>
      <c r="P18" s="54"/>
      <c r="Q18" s="43">
        <f t="shared" si="10"/>
        <v>0</v>
      </c>
      <c r="R18" s="5"/>
      <c r="S18" s="57"/>
      <c r="T18" s="57"/>
      <c r="U18" s="46">
        <f t="shared" si="11"/>
        <v>0</v>
      </c>
      <c r="V18" s="7">
        <f t="shared" si="0"/>
        <v>999</v>
      </c>
      <c r="W18" s="7">
        <f t="shared" si="1"/>
        <v>999</v>
      </c>
      <c r="X18" s="7">
        <f t="shared" si="2"/>
        <v>999</v>
      </c>
      <c r="Y18" s="7" t="s">
        <v>6</v>
      </c>
      <c r="Z18" s="7" t="s">
        <v>9</v>
      </c>
      <c r="AA18" s="7" t="s">
        <v>10</v>
      </c>
      <c r="AB18" s="7">
        <f t="shared" si="3"/>
        <v>99999</v>
      </c>
      <c r="AC18" s="7">
        <f t="shared" si="4"/>
        <v>99999</v>
      </c>
      <c r="AD18" s="7">
        <f t="shared" si="5"/>
        <v>99999</v>
      </c>
      <c r="AE18">
        <f t="shared" si="13"/>
        <v>0</v>
      </c>
      <c r="AF18">
        <f t="shared" si="14"/>
        <v>0</v>
      </c>
      <c r="AG18">
        <f t="shared" si="15"/>
        <v>0</v>
      </c>
      <c r="AH18">
        <f>AE18-Tabulka1[[#This Row],[PŮJČENÝ ZÁVODNÍK M-1, Ž-1,2, SG-1]]*3</f>
        <v>0</v>
      </c>
      <c r="AI18">
        <f>AF18-Tabulka1[[#This Row],[PŮJČENÝ ZÁVODNÍK M-1, Ž-1,2, SG-1]]*2</f>
        <v>0</v>
      </c>
      <c r="AJ18">
        <f>AG18-Tabulka1[[#This Row],[PŮJČENÝ ZÁVODNÍK M-1, Ž-1,2, SG-1]]*3</f>
        <v>0</v>
      </c>
    </row>
    <row r="19" spans="1:36" x14ac:dyDescent="0.25">
      <c r="A19" s="7">
        <f>RANK(AB19,AB3:AB83,1)</f>
        <v>1</v>
      </c>
      <c r="B19" s="7">
        <f>RANK(AC19,AC3:AC83,1)</f>
        <v>1</v>
      </c>
      <c r="C19" s="7">
        <f>RANK(AD19,AD3:AD83,1)</f>
        <v>1</v>
      </c>
      <c r="D19" s="7">
        <f>RANK(V19,V3:V83,1)</f>
        <v>1</v>
      </c>
      <c r="E19" s="7">
        <f>RANK(W19,W3:W83,1)</f>
        <v>1</v>
      </c>
      <c r="F19" s="7">
        <f>RANK(X19,X3:X83,1)</f>
        <v>1</v>
      </c>
      <c r="G19" s="38">
        <f t="shared" si="6"/>
        <v>0</v>
      </c>
      <c r="H19" s="39">
        <v>16</v>
      </c>
      <c r="I19" s="39">
        <f t="shared" si="7"/>
        <v>0</v>
      </c>
      <c r="J19" s="39">
        <f t="shared" si="8"/>
        <v>0</v>
      </c>
      <c r="K19" s="54"/>
      <c r="L19" s="54"/>
      <c r="M19" s="43" t="str">
        <f t="shared" si="9"/>
        <v xml:space="preserve"> </v>
      </c>
      <c r="N19" s="54"/>
      <c r="O19" s="54"/>
      <c r="P19" s="54"/>
      <c r="Q19" s="43">
        <f t="shared" si="10"/>
        <v>0</v>
      </c>
      <c r="R19" s="5"/>
      <c r="S19" s="57"/>
      <c r="T19" s="57"/>
      <c r="U19" s="46">
        <f t="shared" si="11"/>
        <v>0</v>
      </c>
      <c r="V19" s="7">
        <f t="shared" si="0"/>
        <v>999</v>
      </c>
      <c r="W19" s="7">
        <f t="shared" si="1"/>
        <v>999</v>
      </c>
      <c r="X19" s="7">
        <f t="shared" si="2"/>
        <v>999</v>
      </c>
      <c r="Y19" s="7" t="s">
        <v>6</v>
      </c>
      <c r="Z19" s="7" t="s">
        <v>9</v>
      </c>
      <c r="AA19" s="7" t="s">
        <v>10</v>
      </c>
      <c r="AB19" s="7">
        <f t="shared" si="3"/>
        <v>99999</v>
      </c>
      <c r="AC19" s="7">
        <f t="shared" si="4"/>
        <v>99999</v>
      </c>
      <c r="AD19" s="7">
        <f t="shared" si="5"/>
        <v>99999</v>
      </c>
      <c r="AE19">
        <f t="shared" si="13"/>
        <v>0</v>
      </c>
      <c r="AF19">
        <f t="shared" si="14"/>
        <v>0</v>
      </c>
      <c r="AG19">
        <f t="shared" si="15"/>
        <v>0</v>
      </c>
      <c r="AH19">
        <f>AE19-Tabulka1[[#This Row],[PŮJČENÝ ZÁVODNÍK M-1, Ž-1,2, SG-1]]*3</f>
        <v>0</v>
      </c>
      <c r="AI19">
        <f>AF19-Tabulka1[[#This Row],[PŮJČENÝ ZÁVODNÍK M-1, Ž-1,2, SG-1]]*2</f>
        <v>0</v>
      </c>
      <c r="AJ19">
        <f>AG19-Tabulka1[[#This Row],[PŮJČENÝ ZÁVODNÍK M-1, Ž-1,2, SG-1]]*3</f>
        <v>0</v>
      </c>
    </row>
    <row r="20" spans="1:36" x14ac:dyDescent="0.25">
      <c r="A20" s="7">
        <f>RANK(AB20,AB3:AB83,1)</f>
        <v>1</v>
      </c>
      <c r="B20" s="7">
        <f>RANK(AC20,AC3:AC83,1)</f>
        <v>1</v>
      </c>
      <c r="C20" s="7">
        <f>RANK(AD20,AD3:AD83,1)</f>
        <v>1</v>
      </c>
      <c r="D20" s="7">
        <f>RANK(V20,V3:V83,1)</f>
        <v>1</v>
      </c>
      <c r="E20" s="7">
        <f>RANK(W20,W3:W83,1)</f>
        <v>1</v>
      </c>
      <c r="F20" s="7">
        <f>RANK(X20,X3:X83,1)</f>
        <v>1</v>
      </c>
      <c r="G20" s="38">
        <f t="shared" si="6"/>
        <v>0</v>
      </c>
      <c r="H20" s="39">
        <v>17</v>
      </c>
      <c r="I20" s="39">
        <f t="shared" si="7"/>
        <v>0</v>
      </c>
      <c r="J20" s="39">
        <f t="shared" si="8"/>
        <v>0</v>
      </c>
      <c r="K20" s="54"/>
      <c r="L20" s="54"/>
      <c r="M20" s="43" t="str">
        <f t="shared" si="9"/>
        <v xml:space="preserve"> </v>
      </c>
      <c r="N20" s="54"/>
      <c r="O20" s="54"/>
      <c r="P20" s="54"/>
      <c r="Q20" s="43">
        <f t="shared" si="10"/>
        <v>0</v>
      </c>
      <c r="R20" s="5"/>
      <c r="S20" s="57"/>
      <c r="T20" s="57"/>
      <c r="U20" s="46">
        <f t="shared" si="11"/>
        <v>0</v>
      </c>
      <c r="V20" s="7">
        <f t="shared" si="0"/>
        <v>999</v>
      </c>
      <c r="W20" s="7">
        <f t="shared" si="1"/>
        <v>999</v>
      </c>
      <c r="X20" s="7">
        <f t="shared" si="2"/>
        <v>999</v>
      </c>
      <c r="Y20" s="7" t="s">
        <v>6</v>
      </c>
      <c r="Z20" s="7" t="s">
        <v>9</v>
      </c>
      <c r="AA20" s="7" t="s">
        <v>10</v>
      </c>
      <c r="AB20" s="7">
        <f t="shared" si="3"/>
        <v>99999</v>
      </c>
      <c r="AC20" s="7">
        <f t="shared" si="4"/>
        <v>99999</v>
      </c>
      <c r="AD20" s="7">
        <f t="shared" si="5"/>
        <v>99999</v>
      </c>
      <c r="AE20">
        <f t="shared" si="13"/>
        <v>0</v>
      </c>
      <c r="AF20">
        <f t="shared" si="14"/>
        <v>0</v>
      </c>
      <c r="AG20">
        <f t="shared" si="15"/>
        <v>0</v>
      </c>
      <c r="AH20">
        <f>AE20-Tabulka1[[#This Row],[PŮJČENÝ ZÁVODNÍK M-1, Ž-1,2, SG-1]]*3</f>
        <v>0</v>
      </c>
      <c r="AI20">
        <f>AF20-Tabulka1[[#This Row],[PŮJČENÝ ZÁVODNÍK M-1, Ž-1,2, SG-1]]*2</f>
        <v>0</v>
      </c>
      <c r="AJ20">
        <f>AG20-Tabulka1[[#This Row],[PŮJČENÝ ZÁVODNÍK M-1, Ž-1,2, SG-1]]*3</f>
        <v>0</v>
      </c>
    </row>
    <row r="21" spans="1:36" x14ac:dyDescent="0.25">
      <c r="A21" s="7">
        <f>RANK(AB21,AB3:AB83,1)</f>
        <v>1</v>
      </c>
      <c r="B21" s="7">
        <f>RANK(AC21,AC3:AC83,1)</f>
        <v>1</v>
      </c>
      <c r="C21" s="7">
        <f>RANK(AD21,AD3:AD83,1)</f>
        <v>1</v>
      </c>
      <c r="D21" s="7">
        <f>RANK(V21,V3:V83,1)</f>
        <v>1</v>
      </c>
      <c r="E21" s="7">
        <f>RANK(W21,W3:W83,1)</f>
        <v>1</v>
      </c>
      <c r="F21" s="7">
        <f>RANK(X21,X3:X83,1)</f>
        <v>1</v>
      </c>
      <c r="G21" s="38">
        <f t="shared" si="6"/>
        <v>0</v>
      </c>
      <c r="H21" s="39">
        <v>18</v>
      </c>
      <c r="I21" s="39">
        <f t="shared" si="7"/>
        <v>0</v>
      </c>
      <c r="J21" s="39">
        <f t="shared" si="8"/>
        <v>0</v>
      </c>
      <c r="K21" s="54"/>
      <c r="L21" s="54"/>
      <c r="M21" s="43" t="str">
        <f t="shared" si="9"/>
        <v xml:space="preserve"> </v>
      </c>
      <c r="N21" s="54"/>
      <c r="O21" s="54"/>
      <c r="P21" s="54"/>
      <c r="Q21" s="43">
        <f t="shared" si="10"/>
        <v>0</v>
      </c>
      <c r="R21" s="5"/>
      <c r="S21" s="57"/>
      <c r="T21" s="57"/>
      <c r="U21" s="46">
        <f t="shared" si="11"/>
        <v>0</v>
      </c>
      <c r="V21" s="7">
        <f t="shared" si="0"/>
        <v>999</v>
      </c>
      <c r="W21" s="7">
        <f t="shared" si="1"/>
        <v>999</v>
      </c>
      <c r="X21" s="7">
        <f t="shared" si="2"/>
        <v>999</v>
      </c>
      <c r="Y21" s="7" t="s">
        <v>6</v>
      </c>
      <c r="Z21" s="7" t="s">
        <v>9</v>
      </c>
      <c r="AA21" s="7" t="s">
        <v>10</v>
      </c>
      <c r="AB21" s="7">
        <f t="shared" si="3"/>
        <v>99999</v>
      </c>
      <c r="AC21" s="7">
        <f t="shared" si="4"/>
        <v>99999</v>
      </c>
      <c r="AD21" s="7">
        <f t="shared" si="5"/>
        <v>99999</v>
      </c>
      <c r="AE21">
        <f t="shared" si="13"/>
        <v>0</v>
      </c>
      <c r="AF21">
        <f t="shared" si="14"/>
        <v>0</v>
      </c>
      <c r="AG21">
        <f t="shared" si="15"/>
        <v>0</v>
      </c>
      <c r="AH21">
        <f>AE21-Tabulka1[[#This Row],[PŮJČENÝ ZÁVODNÍK M-1, Ž-1,2, SG-1]]*3</f>
        <v>0</v>
      </c>
      <c r="AI21">
        <f>AF21-Tabulka1[[#This Row],[PŮJČENÝ ZÁVODNÍK M-1, Ž-1,2, SG-1]]*2</f>
        <v>0</v>
      </c>
      <c r="AJ21">
        <f>AG21-Tabulka1[[#This Row],[PŮJČENÝ ZÁVODNÍK M-1, Ž-1,2, SG-1]]*3</f>
        <v>0</v>
      </c>
    </row>
    <row r="22" spans="1:36" x14ac:dyDescent="0.25">
      <c r="A22" s="7">
        <f>RANK(AB22,AB3:AB83,1)</f>
        <v>1</v>
      </c>
      <c r="B22" s="7">
        <f>RANK(AC22,AC3:AC83,1)</f>
        <v>1</v>
      </c>
      <c r="C22" s="7">
        <f>RANK(AD22,AD3:AD83,1)</f>
        <v>1</v>
      </c>
      <c r="D22" s="7">
        <f>RANK(V22,V3:V83,1)</f>
        <v>1</v>
      </c>
      <c r="E22" s="7">
        <f>RANK(W22,W3:W83,1)</f>
        <v>1</v>
      </c>
      <c r="F22" s="7">
        <f>RANK(X22,X3:X83,1)</f>
        <v>1</v>
      </c>
      <c r="G22" s="38">
        <f t="shared" si="6"/>
        <v>0</v>
      </c>
      <c r="H22" s="39">
        <v>19</v>
      </c>
      <c r="I22" s="39">
        <f t="shared" si="7"/>
        <v>0</v>
      </c>
      <c r="J22" s="39">
        <f t="shared" si="8"/>
        <v>0</v>
      </c>
      <c r="K22" s="54"/>
      <c r="L22" s="54"/>
      <c r="M22" s="43" t="str">
        <f t="shared" si="9"/>
        <v xml:space="preserve"> </v>
      </c>
      <c r="N22" s="54"/>
      <c r="O22" s="54"/>
      <c r="P22" s="54"/>
      <c r="Q22" s="43">
        <f t="shared" si="10"/>
        <v>0</v>
      </c>
      <c r="R22" s="5"/>
      <c r="S22" s="57"/>
      <c r="T22" s="57"/>
      <c r="U22" s="46">
        <f t="shared" si="11"/>
        <v>0</v>
      </c>
      <c r="V22" s="7">
        <f t="shared" si="0"/>
        <v>999</v>
      </c>
      <c r="W22" s="7">
        <f t="shared" si="1"/>
        <v>999</v>
      </c>
      <c r="X22" s="7">
        <f t="shared" si="2"/>
        <v>999</v>
      </c>
      <c r="Y22" s="7" t="s">
        <v>6</v>
      </c>
      <c r="Z22" s="7" t="s">
        <v>9</v>
      </c>
      <c r="AA22" s="7" t="s">
        <v>10</v>
      </c>
      <c r="AB22" s="7">
        <f t="shared" si="3"/>
        <v>99999</v>
      </c>
      <c r="AC22" s="7">
        <f t="shared" si="4"/>
        <v>99999</v>
      </c>
      <c r="AD22" s="7">
        <f t="shared" si="5"/>
        <v>99999</v>
      </c>
      <c r="AE22">
        <f t="shared" si="13"/>
        <v>0</v>
      </c>
      <c r="AF22">
        <f t="shared" si="14"/>
        <v>0</v>
      </c>
      <c r="AG22">
        <f t="shared" si="15"/>
        <v>0</v>
      </c>
      <c r="AH22">
        <f>AE22-Tabulka1[[#This Row],[PŮJČENÝ ZÁVODNÍK M-1, Ž-1,2, SG-1]]*3</f>
        <v>0</v>
      </c>
      <c r="AI22">
        <f>AF22-Tabulka1[[#This Row],[PŮJČENÝ ZÁVODNÍK M-1, Ž-1,2, SG-1]]*2</f>
        <v>0</v>
      </c>
      <c r="AJ22">
        <f>AG22-Tabulka1[[#This Row],[PŮJČENÝ ZÁVODNÍK M-1, Ž-1,2, SG-1]]*3</f>
        <v>0</v>
      </c>
    </row>
    <row r="23" spans="1:36" x14ac:dyDescent="0.25">
      <c r="A23" s="7">
        <f>RANK(AB23,AB3:AB83,1)</f>
        <v>1</v>
      </c>
      <c r="B23" s="7">
        <f>RANK(AC23,AC3:AC83,1)</f>
        <v>1</v>
      </c>
      <c r="C23" s="7">
        <f>RANK(AD23,AD3:AD83,1)</f>
        <v>1</v>
      </c>
      <c r="D23" s="7">
        <f>RANK(V23,V3:V83,1)</f>
        <v>1</v>
      </c>
      <c r="E23" s="7">
        <f>RANK(W23,W3:W83,1)</f>
        <v>1</v>
      </c>
      <c r="F23" s="7">
        <f>RANK(X23,X3:X83,1)</f>
        <v>1</v>
      </c>
      <c r="G23" s="38">
        <f t="shared" si="6"/>
        <v>0</v>
      </c>
      <c r="H23" s="39">
        <v>20</v>
      </c>
      <c r="I23" s="39">
        <f t="shared" si="7"/>
        <v>0</v>
      </c>
      <c r="J23" s="39">
        <f t="shared" si="8"/>
        <v>0</v>
      </c>
      <c r="K23" s="54"/>
      <c r="L23" s="54"/>
      <c r="M23" s="43" t="str">
        <f t="shared" si="9"/>
        <v xml:space="preserve"> </v>
      </c>
      <c r="N23" s="54"/>
      <c r="O23" s="54"/>
      <c r="P23" s="54"/>
      <c r="Q23" s="43">
        <f t="shared" si="10"/>
        <v>0</v>
      </c>
      <c r="R23" s="5"/>
      <c r="S23" s="57"/>
      <c r="T23" s="57"/>
      <c r="U23" s="46">
        <f t="shared" si="11"/>
        <v>0</v>
      </c>
      <c r="V23" s="7">
        <f t="shared" si="0"/>
        <v>999</v>
      </c>
      <c r="W23" s="7">
        <f t="shared" si="1"/>
        <v>999</v>
      </c>
      <c r="X23" s="7">
        <f t="shared" si="2"/>
        <v>999</v>
      </c>
      <c r="Y23" s="7" t="s">
        <v>6</v>
      </c>
      <c r="Z23" s="7" t="s">
        <v>9</v>
      </c>
      <c r="AA23" s="7" t="s">
        <v>10</v>
      </c>
      <c r="AB23" s="7">
        <f t="shared" si="3"/>
        <v>99999</v>
      </c>
      <c r="AC23" s="7">
        <f t="shared" si="4"/>
        <v>99999</v>
      </c>
      <c r="AD23" s="7">
        <f t="shared" si="5"/>
        <v>99999</v>
      </c>
      <c r="AE23">
        <f t="shared" si="13"/>
        <v>0</v>
      </c>
      <c r="AF23">
        <f t="shared" si="14"/>
        <v>0</v>
      </c>
      <c r="AG23">
        <f t="shared" si="15"/>
        <v>0</v>
      </c>
      <c r="AH23">
        <f>AE23-Tabulka1[[#This Row],[PŮJČENÝ ZÁVODNÍK M-1, Ž-1,2, SG-1]]*3</f>
        <v>0</v>
      </c>
      <c r="AI23">
        <f>AF23-Tabulka1[[#This Row],[PŮJČENÝ ZÁVODNÍK M-1, Ž-1,2, SG-1]]*2</f>
        <v>0</v>
      </c>
      <c r="AJ23">
        <f>AG23-Tabulka1[[#This Row],[PŮJČENÝ ZÁVODNÍK M-1, Ž-1,2, SG-1]]*3</f>
        <v>0</v>
      </c>
    </row>
    <row r="24" spans="1:36" x14ac:dyDescent="0.25">
      <c r="A24" s="7">
        <f>RANK(AB24,AB3:AB83,1)</f>
        <v>1</v>
      </c>
      <c r="B24" s="7">
        <f>RANK(AC24,AC3:AC83,1)</f>
        <v>1</v>
      </c>
      <c r="C24" s="7">
        <f>RANK(AD24,AD3:AD83,1)</f>
        <v>1</v>
      </c>
      <c r="D24" s="7">
        <f>RANK(V24,V3:V83,1)</f>
        <v>1</v>
      </c>
      <c r="E24" s="7">
        <f>RANK(W24,W3:W83,1)</f>
        <v>1</v>
      </c>
      <c r="F24" s="7">
        <f>RANK(X24,X3:X83,1)</f>
        <v>1</v>
      </c>
      <c r="G24" s="38">
        <f t="shared" si="6"/>
        <v>0</v>
      </c>
      <c r="H24" s="39">
        <v>21</v>
      </c>
      <c r="I24" s="39">
        <f t="shared" si="7"/>
        <v>0</v>
      </c>
      <c r="J24" s="39">
        <f t="shared" si="8"/>
        <v>0</v>
      </c>
      <c r="K24" s="54"/>
      <c r="L24" s="54"/>
      <c r="M24" s="43" t="str">
        <f t="shared" si="9"/>
        <v xml:space="preserve"> </v>
      </c>
      <c r="N24" s="54"/>
      <c r="O24" s="54"/>
      <c r="P24" s="54"/>
      <c r="Q24" s="43">
        <f t="shared" si="10"/>
        <v>0</v>
      </c>
      <c r="R24" s="5"/>
      <c r="S24" s="57"/>
      <c r="T24" s="57"/>
      <c r="U24" s="46">
        <f t="shared" si="11"/>
        <v>0</v>
      </c>
      <c r="V24" s="7">
        <f t="shared" si="0"/>
        <v>999</v>
      </c>
      <c r="W24" s="7">
        <f t="shared" si="1"/>
        <v>999</v>
      </c>
      <c r="X24" s="7">
        <f t="shared" si="2"/>
        <v>999</v>
      </c>
      <c r="Y24" s="7" t="s">
        <v>6</v>
      </c>
      <c r="Z24" s="7" t="s">
        <v>9</v>
      </c>
      <c r="AA24" s="7" t="s">
        <v>10</v>
      </c>
      <c r="AB24" s="7">
        <f t="shared" si="3"/>
        <v>99999</v>
      </c>
      <c r="AC24" s="7">
        <f t="shared" si="4"/>
        <v>99999</v>
      </c>
      <c r="AD24" s="7">
        <f t="shared" si="5"/>
        <v>99999</v>
      </c>
      <c r="AE24">
        <f t="shared" si="13"/>
        <v>0</v>
      </c>
      <c r="AF24">
        <f t="shared" si="14"/>
        <v>0</v>
      </c>
      <c r="AG24">
        <f t="shared" si="15"/>
        <v>0</v>
      </c>
      <c r="AH24">
        <f>AE24-Tabulka1[[#This Row],[PŮJČENÝ ZÁVODNÍK M-1, Ž-1,2, SG-1]]*3</f>
        <v>0</v>
      </c>
      <c r="AI24">
        <f>AF24-Tabulka1[[#This Row],[PŮJČENÝ ZÁVODNÍK M-1, Ž-1,2, SG-1]]*2</f>
        <v>0</v>
      </c>
      <c r="AJ24">
        <f>AG24-Tabulka1[[#This Row],[PŮJČENÝ ZÁVODNÍK M-1, Ž-1,2, SG-1]]*3</f>
        <v>0</v>
      </c>
    </row>
    <row r="25" spans="1:36" x14ac:dyDescent="0.25">
      <c r="A25" s="7">
        <f>RANK(AB25,AB3:AB83,1)</f>
        <v>1</v>
      </c>
      <c r="B25" s="7">
        <f>RANK(AC25,AC3:AC83,1)</f>
        <v>1</v>
      </c>
      <c r="C25" s="7">
        <f>RANK(AD25,AD3:AD83,1)</f>
        <v>1</v>
      </c>
      <c r="D25" s="7">
        <f>RANK(V25,V3:V83,1)</f>
        <v>1</v>
      </c>
      <c r="E25" s="7">
        <f>RANK(W25,W3:W83,1)</f>
        <v>1</v>
      </c>
      <c r="F25" s="7">
        <f>RANK(X25,X3:X83,1)</f>
        <v>1</v>
      </c>
      <c r="G25" s="38">
        <f t="shared" si="6"/>
        <v>0</v>
      </c>
      <c r="H25" s="39">
        <v>22</v>
      </c>
      <c r="I25" s="39">
        <f t="shared" si="7"/>
        <v>0</v>
      </c>
      <c r="J25" s="39">
        <f t="shared" si="8"/>
        <v>0</v>
      </c>
      <c r="K25" s="54"/>
      <c r="L25" s="54"/>
      <c r="M25" s="43" t="str">
        <f t="shared" si="9"/>
        <v xml:space="preserve"> </v>
      </c>
      <c r="N25" s="54"/>
      <c r="O25" s="54"/>
      <c r="P25" s="54"/>
      <c r="Q25" s="43">
        <f t="shared" si="10"/>
        <v>0</v>
      </c>
      <c r="R25" s="5"/>
      <c r="S25" s="57"/>
      <c r="T25" s="57"/>
      <c r="U25" s="46">
        <f t="shared" si="11"/>
        <v>0</v>
      </c>
      <c r="V25" s="7">
        <f t="shared" si="0"/>
        <v>999</v>
      </c>
      <c r="W25" s="7">
        <f t="shared" si="1"/>
        <v>999</v>
      </c>
      <c r="X25" s="7">
        <f t="shared" si="2"/>
        <v>999</v>
      </c>
      <c r="Y25" s="7" t="s">
        <v>6</v>
      </c>
      <c r="Z25" s="7" t="s">
        <v>9</v>
      </c>
      <c r="AA25" s="7" t="s">
        <v>10</v>
      </c>
      <c r="AB25" s="7">
        <f t="shared" si="3"/>
        <v>99999</v>
      </c>
      <c r="AC25" s="7">
        <f t="shared" si="4"/>
        <v>99999</v>
      </c>
      <c r="AD25" s="7">
        <f t="shared" si="5"/>
        <v>99999</v>
      </c>
      <c r="AE25">
        <f t="shared" si="13"/>
        <v>0</v>
      </c>
      <c r="AF25">
        <f t="shared" si="14"/>
        <v>0</v>
      </c>
      <c r="AG25">
        <f t="shared" si="15"/>
        <v>0</v>
      </c>
      <c r="AH25">
        <f>AE25-Tabulka1[[#This Row],[PŮJČENÝ ZÁVODNÍK M-1, Ž-1,2, SG-1]]*3</f>
        <v>0</v>
      </c>
      <c r="AI25">
        <f>AF25-Tabulka1[[#This Row],[PŮJČENÝ ZÁVODNÍK M-1, Ž-1,2, SG-1]]*2</f>
        <v>0</v>
      </c>
      <c r="AJ25">
        <f>AG25-Tabulka1[[#This Row],[PŮJČENÝ ZÁVODNÍK M-1, Ž-1,2, SG-1]]*3</f>
        <v>0</v>
      </c>
    </row>
    <row r="26" spans="1:36" x14ac:dyDescent="0.25">
      <c r="A26" s="7">
        <f>RANK(AB26,AB3:AB83,1)</f>
        <v>1</v>
      </c>
      <c r="B26" s="7">
        <f>RANK(AC26,AC3:AC83,1)</f>
        <v>1</v>
      </c>
      <c r="C26" s="7">
        <f>RANK(AD26,AD3:AD83,1)</f>
        <v>1</v>
      </c>
      <c r="D26" s="7">
        <f>RANK(V26,V3:V83,1)</f>
        <v>1</v>
      </c>
      <c r="E26" s="7">
        <f>RANK(W26,W3:W83,1)</f>
        <v>1</v>
      </c>
      <c r="F26" s="7">
        <f>RANK(X26,X3:X83,1)</f>
        <v>1</v>
      </c>
      <c r="G26" s="38">
        <f t="shared" si="6"/>
        <v>0</v>
      </c>
      <c r="H26" s="39">
        <v>23</v>
      </c>
      <c r="I26" s="39">
        <f t="shared" si="7"/>
        <v>0</v>
      </c>
      <c r="J26" s="39">
        <f t="shared" si="8"/>
        <v>0</v>
      </c>
      <c r="K26" s="54"/>
      <c r="L26" s="54"/>
      <c r="M26" s="43" t="str">
        <f t="shared" si="9"/>
        <v xml:space="preserve"> </v>
      </c>
      <c r="N26" s="54"/>
      <c r="O26" s="54"/>
      <c r="P26" s="54"/>
      <c r="Q26" s="43">
        <f t="shared" si="10"/>
        <v>0</v>
      </c>
      <c r="R26" s="5"/>
      <c r="S26" s="57"/>
      <c r="T26" s="57"/>
      <c r="U26" s="46">
        <f t="shared" si="11"/>
        <v>0</v>
      </c>
      <c r="V26" s="7">
        <f t="shared" si="0"/>
        <v>999</v>
      </c>
      <c r="W26" s="7">
        <f t="shared" si="1"/>
        <v>999</v>
      </c>
      <c r="X26" s="7">
        <f t="shared" si="2"/>
        <v>999</v>
      </c>
      <c r="Y26" s="7" t="s">
        <v>6</v>
      </c>
      <c r="Z26" s="7" t="s">
        <v>9</v>
      </c>
      <c r="AA26" s="7" t="s">
        <v>10</v>
      </c>
      <c r="AB26" s="7">
        <f t="shared" si="3"/>
        <v>99999</v>
      </c>
      <c r="AC26" s="7">
        <f t="shared" si="4"/>
        <v>99999</v>
      </c>
      <c r="AD26" s="7">
        <f t="shared" si="5"/>
        <v>99999</v>
      </c>
      <c r="AE26">
        <f t="shared" si="13"/>
        <v>0</v>
      </c>
      <c r="AF26">
        <f t="shared" si="14"/>
        <v>0</v>
      </c>
      <c r="AG26">
        <f t="shared" si="15"/>
        <v>0</v>
      </c>
      <c r="AH26">
        <f>AE26-Tabulka1[[#This Row],[PŮJČENÝ ZÁVODNÍK M-1, Ž-1,2, SG-1]]*3</f>
        <v>0</v>
      </c>
      <c r="AI26">
        <f>AF26-Tabulka1[[#This Row],[PŮJČENÝ ZÁVODNÍK M-1, Ž-1,2, SG-1]]*2</f>
        <v>0</v>
      </c>
      <c r="AJ26">
        <f>AG26-Tabulka1[[#This Row],[PŮJČENÝ ZÁVODNÍK M-1, Ž-1,2, SG-1]]*3</f>
        <v>0</v>
      </c>
    </row>
    <row r="27" spans="1:36" x14ac:dyDescent="0.25">
      <c r="A27" s="7">
        <f>RANK(AB27,AB3:AB83,1)</f>
        <v>1</v>
      </c>
      <c r="B27" s="7">
        <f>RANK(AC27,AC3:AC83,1)</f>
        <v>1</v>
      </c>
      <c r="C27" s="7">
        <f>RANK(AD27,AD3:AD83,1)</f>
        <v>1</v>
      </c>
      <c r="D27" s="7">
        <f>RANK(V27,V3:V83,1)</f>
        <v>1</v>
      </c>
      <c r="E27" s="7">
        <f>RANK(W27,W3:W83,1)</f>
        <v>1</v>
      </c>
      <c r="F27" s="7">
        <f>RANK(X27,X3:X83,1)</f>
        <v>1</v>
      </c>
      <c r="G27" s="38">
        <f t="shared" si="6"/>
        <v>0</v>
      </c>
      <c r="H27" s="39">
        <v>24</v>
      </c>
      <c r="I27" s="39">
        <f t="shared" si="7"/>
        <v>0</v>
      </c>
      <c r="J27" s="39">
        <f t="shared" si="8"/>
        <v>0</v>
      </c>
      <c r="K27" s="54"/>
      <c r="L27" s="54"/>
      <c r="M27" s="43" t="str">
        <f t="shared" si="9"/>
        <v xml:space="preserve"> </v>
      </c>
      <c r="N27" s="54"/>
      <c r="O27" s="54"/>
      <c r="P27" s="54"/>
      <c r="Q27" s="43">
        <f t="shared" si="10"/>
        <v>0</v>
      </c>
      <c r="R27" s="5"/>
      <c r="S27" s="57"/>
      <c r="T27" s="57"/>
      <c r="U27" s="46">
        <f t="shared" si="11"/>
        <v>0</v>
      </c>
      <c r="V27" s="7">
        <f t="shared" si="0"/>
        <v>999</v>
      </c>
      <c r="W27" s="7">
        <f t="shared" si="1"/>
        <v>999</v>
      </c>
      <c r="X27" s="7">
        <f t="shared" si="2"/>
        <v>999</v>
      </c>
      <c r="Y27" s="7" t="s">
        <v>6</v>
      </c>
      <c r="Z27" s="7" t="s">
        <v>9</v>
      </c>
      <c r="AA27" s="7" t="s">
        <v>10</v>
      </c>
      <c r="AB27" s="7">
        <f t="shared" si="3"/>
        <v>99999</v>
      </c>
      <c r="AC27" s="7">
        <f t="shared" si="4"/>
        <v>99999</v>
      </c>
      <c r="AD27" s="7">
        <f t="shared" si="5"/>
        <v>99999</v>
      </c>
      <c r="AE27">
        <f t="shared" si="13"/>
        <v>0</v>
      </c>
      <c r="AF27">
        <f t="shared" si="14"/>
        <v>0</v>
      </c>
      <c r="AG27">
        <f t="shared" si="15"/>
        <v>0</v>
      </c>
      <c r="AH27">
        <f>AE27-Tabulka1[[#This Row],[PŮJČENÝ ZÁVODNÍK M-1, Ž-1,2, SG-1]]*3</f>
        <v>0</v>
      </c>
      <c r="AI27">
        <f>AF27-Tabulka1[[#This Row],[PŮJČENÝ ZÁVODNÍK M-1, Ž-1,2, SG-1]]*2</f>
        <v>0</v>
      </c>
      <c r="AJ27">
        <f>AG27-Tabulka1[[#This Row],[PŮJČENÝ ZÁVODNÍK M-1, Ž-1,2, SG-1]]*3</f>
        <v>0</v>
      </c>
    </row>
    <row r="28" spans="1:36" x14ac:dyDescent="0.25">
      <c r="A28" s="7">
        <f>RANK(AB28,AB3:AB83,1)</f>
        <v>1</v>
      </c>
      <c r="B28" s="7">
        <f>RANK(AC28,AC3:AC83,1)</f>
        <v>1</v>
      </c>
      <c r="C28" s="7">
        <f>RANK(AD28,AD3:AD83,1)</f>
        <v>1</v>
      </c>
      <c r="D28" s="7">
        <f>RANK(V28,V3:V83,1)</f>
        <v>1</v>
      </c>
      <c r="E28" s="7">
        <f>RANK(W28,W3:W83,1)</f>
        <v>1</v>
      </c>
      <c r="F28" s="7">
        <f>RANK(X28,X3:X83,1)</f>
        <v>1</v>
      </c>
      <c r="G28" s="38">
        <f t="shared" si="6"/>
        <v>0</v>
      </c>
      <c r="H28" s="39">
        <v>25</v>
      </c>
      <c r="I28" s="39">
        <f t="shared" si="7"/>
        <v>0</v>
      </c>
      <c r="J28" s="39">
        <f t="shared" si="8"/>
        <v>0</v>
      </c>
      <c r="K28" s="54"/>
      <c r="L28" s="54"/>
      <c r="M28" s="43" t="str">
        <f t="shared" si="9"/>
        <v xml:space="preserve"> </v>
      </c>
      <c r="N28" s="54"/>
      <c r="O28" s="54"/>
      <c r="P28" s="54"/>
      <c r="Q28" s="43">
        <f t="shared" si="10"/>
        <v>0</v>
      </c>
      <c r="R28" s="5"/>
      <c r="S28" s="57"/>
      <c r="T28" s="57"/>
      <c r="U28" s="46">
        <f t="shared" si="11"/>
        <v>0</v>
      </c>
      <c r="V28" s="7">
        <f t="shared" si="0"/>
        <v>999</v>
      </c>
      <c r="W28" s="7">
        <f t="shared" si="1"/>
        <v>999</v>
      </c>
      <c r="X28" s="7">
        <f t="shared" si="2"/>
        <v>999</v>
      </c>
      <c r="Y28" s="7" t="s">
        <v>6</v>
      </c>
      <c r="Z28" s="7" t="s">
        <v>9</v>
      </c>
      <c r="AA28" s="7" t="s">
        <v>10</v>
      </c>
      <c r="AB28" s="7">
        <f t="shared" si="3"/>
        <v>99999</v>
      </c>
      <c r="AC28" s="7">
        <f t="shared" si="4"/>
        <v>99999</v>
      </c>
      <c r="AD28" s="7">
        <f t="shared" si="5"/>
        <v>99999</v>
      </c>
      <c r="AE28">
        <f t="shared" si="13"/>
        <v>0</v>
      </c>
      <c r="AF28">
        <f t="shared" si="14"/>
        <v>0</v>
      </c>
      <c r="AG28">
        <f t="shared" si="15"/>
        <v>0</v>
      </c>
      <c r="AH28">
        <f>AE28-Tabulka1[[#This Row],[PŮJČENÝ ZÁVODNÍK M-1, Ž-1,2, SG-1]]*3</f>
        <v>0</v>
      </c>
      <c r="AI28">
        <f>AF28-Tabulka1[[#This Row],[PŮJČENÝ ZÁVODNÍK M-1, Ž-1,2, SG-1]]*2</f>
        <v>0</v>
      </c>
      <c r="AJ28">
        <f>AG28-Tabulka1[[#This Row],[PŮJČENÝ ZÁVODNÍK M-1, Ž-1,2, SG-1]]*3</f>
        <v>0</v>
      </c>
    </row>
    <row r="29" spans="1:36" x14ac:dyDescent="0.25">
      <c r="A29" s="7">
        <f>RANK(AB29,AB3:AB83,1)</f>
        <v>1</v>
      </c>
      <c r="B29" s="7">
        <f>RANK(AC29,AC3:AC83,1)</f>
        <v>1</v>
      </c>
      <c r="C29" s="7">
        <f>RANK(AD29,AD3:AD83,1)</f>
        <v>1</v>
      </c>
      <c r="D29" s="7">
        <f>RANK(V29,V3:V83,1)</f>
        <v>1</v>
      </c>
      <c r="E29" s="7">
        <f>RANK(W29,W3:W83,1)</f>
        <v>1</v>
      </c>
      <c r="F29" s="7">
        <f>RANK(X29,X3:X83,1)</f>
        <v>1</v>
      </c>
      <c r="G29" s="38">
        <f t="shared" si="6"/>
        <v>0</v>
      </c>
      <c r="H29" s="39">
        <v>26</v>
      </c>
      <c r="I29" s="39">
        <f t="shared" si="7"/>
        <v>0</v>
      </c>
      <c r="J29" s="39">
        <f t="shared" si="8"/>
        <v>0</v>
      </c>
      <c r="K29" s="54"/>
      <c r="L29" s="54"/>
      <c r="M29" s="43" t="str">
        <f t="shared" si="9"/>
        <v xml:space="preserve"> </v>
      </c>
      <c r="N29" s="54"/>
      <c r="O29" s="54"/>
      <c r="P29" s="54"/>
      <c r="Q29" s="43">
        <f t="shared" si="10"/>
        <v>0</v>
      </c>
      <c r="R29" s="5"/>
      <c r="S29" s="57"/>
      <c r="T29" s="57"/>
      <c r="U29" s="46">
        <f t="shared" si="11"/>
        <v>0</v>
      </c>
      <c r="V29" s="7">
        <f t="shared" si="0"/>
        <v>999</v>
      </c>
      <c r="W29" s="7">
        <f t="shared" si="1"/>
        <v>999</v>
      </c>
      <c r="X29" s="7">
        <f t="shared" si="2"/>
        <v>999</v>
      </c>
      <c r="Y29" s="7" t="s">
        <v>6</v>
      </c>
      <c r="Z29" s="7" t="s">
        <v>9</v>
      </c>
      <c r="AA29" s="7" t="s">
        <v>10</v>
      </c>
      <c r="AB29" s="7">
        <f t="shared" si="3"/>
        <v>99999</v>
      </c>
      <c r="AC29" s="7">
        <f t="shared" si="4"/>
        <v>99999</v>
      </c>
      <c r="AD29" s="7">
        <f t="shared" si="5"/>
        <v>99999</v>
      </c>
      <c r="AE29">
        <f t="shared" si="13"/>
        <v>0</v>
      </c>
      <c r="AF29">
        <f t="shared" si="14"/>
        <v>0</v>
      </c>
      <c r="AG29">
        <f t="shared" si="15"/>
        <v>0</v>
      </c>
      <c r="AH29">
        <f>AE29-Tabulka1[[#This Row],[PŮJČENÝ ZÁVODNÍK M-1, Ž-1,2, SG-1]]*3</f>
        <v>0</v>
      </c>
      <c r="AI29">
        <f>AF29-Tabulka1[[#This Row],[PŮJČENÝ ZÁVODNÍK M-1, Ž-1,2, SG-1]]*2</f>
        <v>0</v>
      </c>
      <c r="AJ29">
        <f>AG29-Tabulka1[[#This Row],[PŮJČENÝ ZÁVODNÍK M-1, Ž-1,2, SG-1]]*3</f>
        <v>0</v>
      </c>
    </row>
    <row r="30" spans="1:36" x14ac:dyDescent="0.25">
      <c r="A30" s="7">
        <f>RANK(AB30,AB3:AB83,1)</f>
        <v>1</v>
      </c>
      <c r="B30" s="7">
        <f>RANK(AC30,AC3:AC83,1)</f>
        <v>1</v>
      </c>
      <c r="C30" s="7">
        <f>RANK(AD30,AD3:AD83,1)</f>
        <v>1</v>
      </c>
      <c r="D30" s="7">
        <f>RANK(V30,V3:V83,1)</f>
        <v>1</v>
      </c>
      <c r="E30" s="7">
        <f>RANK(W30,W3:W83,1)</f>
        <v>1</v>
      </c>
      <c r="F30" s="7">
        <f>RANK(X30,X3:X83,1)</f>
        <v>1</v>
      </c>
      <c r="G30" s="38">
        <f t="shared" si="6"/>
        <v>0</v>
      </c>
      <c r="H30" s="39">
        <v>27</v>
      </c>
      <c r="I30" s="39">
        <f t="shared" si="7"/>
        <v>0</v>
      </c>
      <c r="J30" s="39">
        <f t="shared" si="8"/>
        <v>0</v>
      </c>
      <c r="K30" s="54"/>
      <c r="L30" s="54"/>
      <c r="M30" s="43" t="str">
        <f t="shared" si="9"/>
        <v xml:space="preserve"> </v>
      </c>
      <c r="N30" s="54"/>
      <c r="O30" s="54"/>
      <c r="P30" s="54"/>
      <c r="Q30" s="43">
        <f t="shared" si="10"/>
        <v>0</v>
      </c>
      <c r="R30" s="5"/>
      <c r="S30" s="57"/>
      <c r="T30" s="57"/>
      <c r="U30" s="46">
        <f t="shared" si="11"/>
        <v>0</v>
      </c>
      <c r="V30" s="7">
        <f t="shared" si="0"/>
        <v>999</v>
      </c>
      <c r="W30" s="7">
        <f t="shared" si="1"/>
        <v>999</v>
      </c>
      <c r="X30" s="7">
        <f t="shared" si="2"/>
        <v>999</v>
      </c>
      <c r="Y30" s="7" t="s">
        <v>6</v>
      </c>
      <c r="Z30" s="7" t="s">
        <v>9</v>
      </c>
      <c r="AA30" s="7" t="s">
        <v>10</v>
      </c>
      <c r="AB30" s="7">
        <f t="shared" si="3"/>
        <v>99999</v>
      </c>
      <c r="AC30" s="7">
        <f t="shared" si="4"/>
        <v>99999</v>
      </c>
      <c r="AD30" s="7">
        <f t="shared" si="5"/>
        <v>99999</v>
      </c>
      <c r="AE30">
        <f t="shared" si="13"/>
        <v>0</v>
      </c>
      <c r="AF30">
        <f t="shared" si="14"/>
        <v>0</v>
      </c>
      <c r="AG30">
        <f t="shared" si="15"/>
        <v>0</v>
      </c>
      <c r="AH30">
        <f>AE30-Tabulka1[[#This Row],[PŮJČENÝ ZÁVODNÍK M-1, Ž-1,2, SG-1]]*3</f>
        <v>0</v>
      </c>
      <c r="AI30">
        <f>AF30-Tabulka1[[#This Row],[PŮJČENÝ ZÁVODNÍK M-1, Ž-1,2, SG-1]]*2</f>
        <v>0</v>
      </c>
      <c r="AJ30">
        <f>AG30-Tabulka1[[#This Row],[PŮJČENÝ ZÁVODNÍK M-1, Ž-1,2, SG-1]]*3</f>
        <v>0</v>
      </c>
    </row>
    <row r="31" spans="1:36" x14ac:dyDescent="0.25">
      <c r="A31" s="7">
        <f>RANK(AB31,AB3:AB83,1)</f>
        <v>1</v>
      </c>
      <c r="B31" s="7">
        <f>RANK(AC31,AC3:AC83,1)</f>
        <v>1</v>
      </c>
      <c r="C31" s="7">
        <f>RANK(AD31,AD3:AD83,1)</f>
        <v>1</v>
      </c>
      <c r="D31" s="7">
        <f>RANK(V31,V3:V83,1)</f>
        <v>1</v>
      </c>
      <c r="E31" s="7">
        <f>RANK(W31,W3:W83,1)</f>
        <v>1</v>
      </c>
      <c r="F31" s="7">
        <f>RANK(X31,X3:X83,1)</f>
        <v>1</v>
      </c>
      <c r="G31" s="38">
        <f t="shared" si="6"/>
        <v>0</v>
      </c>
      <c r="H31" s="39">
        <v>28</v>
      </c>
      <c r="I31" s="39">
        <f t="shared" si="7"/>
        <v>0</v>
      </c>
      <c r="J31" s="39">
        <f t="shared" si="8"/>
        <v>0</v>
      </c>
      <c r="K31" s="54"/>
      <c r="L31" s="54"/>
      <c r="M31" s="43" t="str">
        <f t="shared" si="9"/>
        <v xml:space="preserve"> </v>
      </c>
      <c r="N31" s="54"/>
      <c r="O31" s="54"/>
      <c r="P31" s="54"/>
      <c r="Q31" s="43">
        <f t="shared" si="10"/>
        <v>0</v>
      </c>
      <c r="R31" s="5"/>
      <c r="S31" s="57"/>
      <c r="T31" s="57"/>
      <c r="U31" s="46">
        <f t="shared" si="11"/>
        <v>0</v>
      </c>
      <c r="V31" s="7">
        <f t="shared" si="0"/>
        <v>999</v>
      </c>
      <c r="W31" s="7">
        <f t="shared" si="1"/>
        <v>999</v>
      </c>
      <c r="X31" s="7">
        <f t="shared" si="2"/>
        <v>999</v>
      </c>
      <c r="Y31" s="7" t="s">
        <v>6</v>
      </c>
      <c r="Z31" s="7" t="s">
        <v>9</v>
      </c>
      <c r="AA31" s="7" t="s">
        <v>10</v>
      </c>
      <c r="AB31" s="7">
        <f t="shared" si="3"/>
        <v>99999</v>
      </c>
      <c r="AC31" s="7">
        <f t="shared" si="4"/>
        <v>99999</v>
      </c>
      <c r="AD31" s="7">
        <f t="shared" si="5"/>
        <v>99999</v>
      </c>
      <c r="AE31">
        <f t="shared" si="13"/>
        <v>0</v>
      </c>
      <c r="AF31">
        <f t="shared" si="14"/>
        <v>0</v>
      </c>
      <c r="AG31">
        <f t="shared" si="15"/>
        <v>0</v>
      </c>
      <c r="AH31">
        <f>AE31-Tabulka1[[#This Row],[PŮJČENÝ ZÁVODNÍK M-1, Ž-1,2, SG-1]]*3</f>
        <v>0</v>
      </c>
      <c r="AI31">
        <f>AF31-Tabulka1[[#This Row],[PŮJČENÝ ZÁVODNÍK M-1, Ž-1,2, SG-1]]*2</f>
        <v>0</v>
      </c>
      <c r="AJ31">
        <f>AG31-Tabulka1[[#This Row],[PŮJČENÝ ZÁVODNÍK M-1, Ž-1,2, SG-1]]*3</f>
        <v>0</v>
      </c>
    </row>
    <row r="32" spans="1:36" x14ac:dyDescent="0.25">
      <c r="A32" s="7">
        <f>RANK(AB32,AB3:AB83,1)</f>
        <v>1</v>
      </c>
      <c r="B32" s="7">
        <f>RANK(AC32,AC3:AC83,1)</f>
        <v>1</v>
      </c>
      <c r="C32" s="7">
        <f>RANK(AD32,AD3:AD83,1)</f>
        <v>1</v>
      </c>
      <c r="D32" s="7">
        <f>RANK(V32,V3:V83,1)</f>
        <v>1</v>
      </c>
      <c r="E32" s="7">
        <f>RANK(W32,W3:W83,1)</f>
        <v>1</v>
      </c>
      <c r="F32" s="7">
        <f>RANK(X32,X3:X83,1)</f>
        <v>1</v>
      </c>
      <c r="G32" s="38">
        <f t="shared" si="6"/>
        <v>0</v>
      </c>
      <c r="H32" s="39">
        <v>29</v>
      </c>
      <c r="I32" s="39">
        <f t="shared" si="7"/>
        <v>0</v>
      </c>
      <c r="J32" s="39">
        <f t="shared" si="8"/>
        <v>0</v>
      </c>
      <c r="K32" s="54"/>
      <c r="L32" s="54"/>
      <c r="M32" s="43" t="str">
        <f t="shared" si="9"/>
        <v xml:space="preserve"> </v>
      </c>
      <c r="N32" s="54"/>
      <c r="O32" s="54"/>
      <c r="P32" s="54"/>
      <c r="Q32" s="43">
        <f t="shared" si="10"/>
        <v>0</v>
      </c>
      <c r="R32" s="5"/>
      <c r="S32" s="57"/>
      <c r="T32" s="57"/>
      <c r="U32" s="46">
        <f t="shared" si="11"/>
        <v>0</v>
      </c>
      <c r="V32" s="7">
        <f t="shared" si="0"/>
        <v>999</v>
      </c>
      <c r="W32" s="7">
        <f t="shared" si="1"/>
        <v>999</v>
      </c>
      <c r="X32" s="7">
        <f t="shared" si="2"/>
        <v>999</v>
      </c>
      <c r="Y32" s="7" t="s">
        <v>6</v>
      </c>
      <c r="Z32" s="7" t="s">
        <v>9</v>
      </c>
      <c r="AA32" s="7" t="s">
        <v>10</v>
      </c>
      <c r="AB32" s="7">
        <f t="shared" si="3"/>
        <v>99999</v>
      </c>
      <c r="AC32" s="7">
        <f t="shared" si="4"/>
        <v>99999</v>
      </c>
      <c r="AD32" s="7">
        <f t="shared" si="5"/>
        <v>99999</v>
      </c>
      <c r="AE32">
        <f t="shared" si="13"/>
        <v>0</v>
      </c>
      <c r="AF32">
        <f t="shared" si="14"/>
        <v>0</v>
      </c>
      <c r="AG32">
        <f t="shared" si="15"/>
        <v>0</v>
      </c>
      <c r="AH32">
        <f>AE32-Tabulka1[[#This Row],[PŮJČENÝ ZÁVODNÍK M-1, Ž-1,2, SG-1]]*3</f>
        <v>0</v>
      </c>
      <c r="AI32">
        <f>AF32-Tabulka1[[#This Row],[PŮJČENÝ ZÁVODNÍK M-1, Ž-1,2, SG-1]]*2</f>
        <v>0</v>
      </c>
      <c r="AJ32">
        <f>AG32-Tabulka1[[#This Row],[PŮJČENÝ ZÁVODNÍK M-1, Ž-1,2, SG-1]]*3</f>
        <v>0</v>
      </c>
    </row>
    <row r="33" spans="1:36" x14ac:dyDescent="0.25">
      <c r="A33" s="7">
        <f>RANK(AB33,AB3:AB83,1)</f>
        <v>1</v>
      </c>
      <c r="B33" s="7">
        <f>RANK(AC33,AC3:AC83,1)</f>
        <v>1</v>
      </c>
      <c r="C33" s="7">
        <f>RANK(AD33,AD3:AD83,1)</f>
        <v>1</v>
      </c>
      <c r="D33" s="7">
        <f>RANK(V33,V3:V83,1)</f>
        <v>1</v>
      </c>
      <c r="E33" s="7">
        <f>RANK(W33,W3:W83,1)</f>
        <v>1</v>
      </c>
      <c r="F33" s="7">
        <f>RANK(X33,X3:X83,1)</f>
        <v>1</v>
      </c>
      <c r="G33" s="38">
        <f t="shared" si="6"/>
        <v>0</v>
      </c>
      <c r="H33" s="39">
        <v>30</v>
      </c>
      <c r="I33" s="39">
        <f t="shared" si="7"/>
        <v>0</v>
      </c>
      <c r="J33" s="39">
        <f t="shared" si="8"/>
        <v>0</v>
      </c>
      <c r="K33" s="54"/>
      <c r="L33" s="54"/>
      <c r="M33" s="43" t="str">
        <f t="shared" si="9"/>
        <v xml:space="preserve"> </v>
      </c>
      <c r="N33" s="54"/>
      <c r="O33" s="54"/>
      <c r="P33" s="54"/>
      <c r="Q33" s="43">
        <f t="shared" si="10"/>
        <v>0</v>
      </c>
      <c r="R33" s="5"/>
      <c r="S33" s="57"/>
      <c r="T33" s="57"/>
      <c r="U33" s="46">
        <f t="shared" si="11"/>
        <v>0</v>
      </c>
      <c r="V33" s="7">
        <f t="shared" si="0"/>
        <v>999</v>
      </c>
      <c r="W33" s="7">
        <f t="shared" si="1"/>
        <v>999</v>
      </c>
      <c r="X33" s="7">
        <f t="shared" si="2"/>
        <v>999</v>
      </c>
      <c r="Y33" s="7" t="s">
        <v>6</v>
      </c>
      <c r="Z33" s="7" t="s">
        <v>9</v>
      </c>
      <c r="AA33" s="7" t="s">
        <v>10</v>
      </c>
      <c r="AB33" s="7">
        <f t="shared" si="3"/>
        <v>99999</v>
      </c>
      <c r="AC33" s="7">
        <f t="shared" si="4"/>
        <v>99999</v>
      </c>
      <c r="AD33" s="7">
        <f t="shared" si="5"/>
        <v>99999</v>
      </c>
      <c r="AE33">
        <f t="shared" si="13"/>
        <v>0</v>
      </c>
      <c r="AF33">
        <f t="shared" si="14"/>
        <v>0</v>
      </c>
      <c r="AG33">
        <f t="shared" si="15"/>
        <v>0</v>
      </c>
      <c r="AH33">
        <f>AE33-Tabulka1[[#This Row],[PŮJČENÝ ZÁVODNÍK M-1, Ž-1,2, SG-1]]*3</f>
        <v>0</v>
      </c>
      <c r="AI33">
        <f>AF33-Tabulka1[[#This Row],[PŮJČENÝ ZÁVODNÍK M-1, Ž-1,2, SG-1]]*2</f>
        <v>0</v>
      </c>
      <c r="AJ33">
        <f>AG33-Tabulka1[[#This Row],[PŮJČENÝ ZÁVODNÍK M-1, Ž-1,2, SG-1]]*3</f>
        <v>0</v>
      </c>
    </row>
    <row r="34" spans="1:36" x14ac:dyDescent="0.25">
      <c r="A34" s="7">
        <f>RANK(AB34,AB3:AB83,1)</f>
        <v>1</v>
      </c>
      <c r="B34" s="7">
        <f>RANK(AC34,AC3:AC83,1)</f>
        <v>1</v>
      </c>
      <c r="C34" s="7">
        <f>RANK(AD34,AD3:AD83,1)</f>
        <v>1</v>
      </c>
      <c r="D34" s="7">
        <f>RANK(V34,V3:V83,1)</f>
        <v>1</v>
      </c>
      <c r="E34" s="7">
        <f>RANK(W34,W3:W83,1)</f>
        <v>1</v>
      </c>
      <c r="F34" s="7">
        <f>RANK(X34,X3:X83,1)</f>
        <v>1</v>
      </c>
      <c r="G34" s="38">
        <f t="shared" si="6"/>
        <v>0</v>
      </c>
      <c r="H34" s="39">
        <v>31</v>
      </c>
      <c r="I34" s="39">
        <f t="shared" si="7"/>
        <v>0</v>
      </c>
      <c r="J34" s="39">
        <f t="shared" si="8"/>
        <v>0</v>
      </c>
      <c r="K34" s="54"/>
      <c r="L34" s="54"/>
      <c r="M34" s="43" t="str">
        <f t="shared" si="9"/>
        <v xml:space="preserve"> </v>
      </c>
      <c r="N34" s="54"/>
      <c r="O34" s="54"/>
      <c r="P34" s="54"/>
      <c r="Q34" s="43">
        <f t="shared" si="10"/>
        <v>0</v>
      </c>
      <c r="R34" s="5"/>
      <c r="S34" s="57"/>
      <c r="T34" s="57"/>
      <c r="U34" s="46">
        <f t="shared" si="11"/>
        <v>0</v>
      </c>
      <c r="V34" s="7">
        <f t="shared" si="0"/>
        <v>999</v>
      </c>
      <c r="W34" s="7">
        <f t="shared" si="1"/>
        <v>999</v>
      </c>
      <c r="X34" s="7">
        <f t="shared" si="2"/>
        <v>999</v>
      </c>
      <c r="Y34" s="7" t="s">
        <v>6</v>
      </c>
      <c r="Z34" s="7" t="s">
        <v>9</v>
      </c>
      <c r="AA34" s="7" t="s">
        <v>10</v>
      </c>
      <c r="AB34" s="7">
        <f t="shared" si="3"/>
        <v>99999</v>
      </c>
      <c r="AC34" s="7">
        <f t="shared" si="4"/>
        <v>99999</v>
      </c>
      <c r="AD34" s="7">
        <f t="shared" si="5"/>
        <v>99999</v>
      </c>
      <c r="AE34">
        <f t="shared" si="13"/>
        <v>0</v>
      </c>
      <c r="AF34">
        <f t="shared" si="14"/>
        <v>0</v>
      </c>
      <c r="AG34">
        <f t="shared" si="15"/>
        <v>0</v>
      </c>
      <c r="AH34">
        <f>AE34-Tabulka1[[#This Row],[PŮJČENÝ ZÁVODNÍK M-1, Ž-1,2, SG-1]]*3</f>
        <v>0</v>
      </c>
      <c r="AI34">
        <f>AF34-Tabulka1[[#This Row],[PŮJČENÝ ZÁVODNÍK M-1, Ž-1,2, SG-1]]*2</f>
        <v>0</v>
      </c>
      <c r="AJ34">
        <f>AG34-Tabulka1[[#This Row],[PŮJČENÝ ZÁVODNÍK M-1, Ž-1,2, SG-1]]*3</f>
        <v>0</v>
      </c>
    </row>
    <row r="35" spans="1:36" x14ac:dyDescent="0.25">
      <c r="A35" s="7">
        <f>RANK(AB35,AB3:AB83,1)</f>
        <v>1</v>
      </c>
      <c r="B35" s="7">
        <f>RANK(AC35,AC3:AC83,1)</f>
        <v>1</v>
      </c>
      <c r="C35" s="7">
        <f>RANK(AD35,AD3:AD83,1)</f>
        <v>1</v>
      </c>
      <c r="D35" s="7">
        <f>RANK(V35,V3:V83,1)</f>
        <v>1</v>
      </c>
      <c r="E35" s="7">
        <f>RANK(W35,W3:W83,1)</f>
        <v>1</v>
      </c>
      <c r="F35" s="7">
        <f>RANK(X35,X3:X83,1)</f>
        <v>1</v>
      </c>
      <c r="G35" s="38">
        <f t="shared" si="6"/>
        <v>0</v>
      </c>
      <c r="H35" s="39">
        <v>32</v>
      </c>
      <c r="I35" s="39">
        <f t="shared" si="7"/>
        <v>0</v>
      </c>
      <c r="J35" s="39">
        <f t="shared" si="8"/>
        <v>0</v>
      </c>
      <c r="K35" s="54"/>
      <c r="L35" s="54"/>
      <c r="M35" s="43" t="str">
        <f t="shared" si="9"/>
        <v xml:space="preserve"> </v>
      </c>
      <c r="N35" s="54"/>
      <c r="O35" s="54"/>
      <c r="P35" s="54"/>
      <c r="Q35" s="43">
        <f t="shared" si="10"/>
        <v>0</v>
      </c>
      <c r="R35" s="5"/>
      <c r="S35" s="57"/>
      <c r="T35" s="57"/>
      <c r="U35" s="46">
        <f t="shared" si="11"/>
        <v>0</v>
      </c>
      <c r="V35" s="7">
        <f t="shared" ref="V35:V66" si="16">IF(R36=1,U36,999)</f>
        <v>999</v>
      </c>
      <c r="W35" s="7">
        <f t="shared" ref="W35:W66" si="17">IF(R36=2,U36,999)</f>
        <v>999</v>
      </c>
      <c r="X35" s="7">
        <f t="shared" ref="X35:X66" si="18">IF(R36=3,U36,999)</f>
        <v>999</v>
      </c>
      <c r="Y35" s="7" t="s">
        <v>6</v>
      </c>
      <c r="Z35" s="7" t="s">
        <v>9</v>
      </c>
      <c r="AA35" s="7" t="s">
        <v>10</v>
      </c>
      <c r="AB35" s="7">
        <f t="shared" ref="AB35:AB66" si="19">IF(O36=1,V35,99999)</f>
        <v>99999</v>
      </c>
      <c r="AC35" s="7">
        <f t="shared" ref="AC35:AC66" si="20">IF(O36=1,W35,99999)</f>
        <v>99999</v>
      </c>
      <c r="AD35" s="7">
        <f t="shared" ref="AD35:AD66" si="21">IF(O36=1,X35,99999)</f>
        <v>99999</v>
      </c>
      <c r="AE35">
        <f t="shared" si="13"/>
        <v>0</v>
      </c>
      <c r="AF35">
        <f t="shared" si="14"/>
        <v>0</v>
      </c>
      <c r="AG35">
        <f t="shared" si="15"/>
        <v>0</v>
      </c>
      <c r="AH35">
        <f>AE35-Tabulka1[[#This Row],[PŮJČENÝ ZÁVODNÍK M-1, Ž-1,2, SG-1]]*3</f>
        <v>0</v>
      </c>
      <c r="AI35">
        <f>AF35-Tabulka1[[#This Row],[PŮJČENÝ ZÁVODNÍK M-1, Ž-1,2, SG-1]]*2</f>
        <v>0</v>
      </c>
      <c r="AJ35">
        <f>AG35-Tabulka1[[#This Row],[PŮJČENÝ ZÁVODNÍK M-1, Ž-1,2, SG-1]]*3</f>
        <v>0</v>
      </c>
    </row>
    <row r="36" spans="1:36" x14ac:dyDescent="0.25">
      <c r="A36" s="7">
        <f>RANK(AB36,AB3:AB83,1)</f>
        <v>1</v>
      </c>
      <c r="B36" s="7">
        <f>RANK(AC36,AC3:AC83,1)</f>
        <v>1</v>
      </c>
      <c r="C36" s="7">
        <f>RANK(AD36,AD3:AD83,1)</f>
        <v>1</v>
      </c>
      <c r="D36" s="7">
        <f>RANK(V36,V3:V83,1)</f>
        <v>1</v>
      </c>
      <c r="E36" s="7">
        <f>RANK(W36,W3:W83,1)</f>
        <v>1</v>
      </c>
      <c r="F36" s="7">
        <f>RANK(X36,X3:X83,1)</f>
        <v>1</v>
      </c>
      <c r="G36" s="38">
        <f t="shared" ref="G36:G67" si="22">IF(R36=1,D35,IF(R36=2,E35,IF(R36=3,F35,0)))</f>
        <v>0</v>
      </c>
      <c r="H36" s="39">
        <v>33</v>
      </c>
      <c r="I36" s="39">
        <f t="shared" ref="I36:I67" si="23">IF(O36=0,0,IF(R36=1,A35,IF(R36=2,B35,IF(R36=3,C35,0))))</f>
        <v>0</v>
      </c>
      <c r="J36" s="39">
        <f t="shared" ref="J36:J67" si="24">IF(R36=1,AH36, IF(R36=2,AI36,IF(R36=3,AJ36,0)))</f>
        <v>0</v>
      </c>
      <c r="K36" s="54"/>
      <c r="L36" s="54"/>
      <c r="M36" s="43" t="str">
        <f t="shared" ref="M36:M67" si="25">CONCATENATE(K36," ",L36)</f>
        <v xml:space="preserve"> </v>
      </c>
      <c r="N36" s="54"/>
      <c r="O36" s="54"/>
      <c r="P36" s="54"/>
      <c r="Q36" s="43">
        <f t="shared" ref="Q36:Q67" si="26">IF(R36=1,Y36,(IF(R36=2,Z36,(IF(R36=3,AA36,0)))))</f>
        <v>0</v>
      </c>
      <c r="R36" s="5"/>
      <c r="S36" s="57"/>
      <c r="T36" s="57"/>
      <c r="U36" s="46">
        <f t="shared" ref="U36:U67" si="27">IF(S36&gt;T36,S36,T36)</f>
        <v>0</v>
      </c>
      <c r="V36" s="7">
        <f t="shared" si="16"/>
        <v>999</v>
      </c>
      <c r="W36" s="7">
        <f t="shared" si="17"/>
        <v>999</v>
      </c>
      <c r="X36" s="7">
        <f t="shared" si="18"/>
        <v>999</v>
      </c>
      <c r="Y36" s="7" t="s">
        <v>6</v>
      </c>
      <c r="Z36" s="7" t="s">
        <v>9</v>
      </c>
      <c r="AA36" s="7" t="s">
        <v>10</v>
      </c>
      <c r="AB36" s="7">
        <f t="shared" si="19"/>
        <v>99999</v>
      </c>
      <c r="AC36" s="7">
        <f t="shared" si="20"/>
        <v>99999</v>
      </c>
      <c r="AD36" s="7">
        <f t="shared" si="21"/>
        <v>99999</v>
      </c>
      <c r="AE36">
        <f t="shared" si="13"/>
        <v>0</v>
      </c>
      <c r="AF36">
        <f t="shared" si="14"/>
        <v>0</v>
      </c>
      <c r="AG36">
        <f t="shared" si="15"/>
        <v>0</v>
      </c>
      <c r="AH36">
        <f>AE36-Tabulka1[[#This Row],[PŮJČENÝ ZÁVODNÍK M-1, Ž-1,2, SG-1]]*3</f>
        <v>0</v>
      </c>
      <c r="AI36">
        <f>AF36-Tabulka1[[#This Row],[PŮJČENÝ ZÁVODNÍK M-1, Ž-1,2, SG-1]]*2</f>
        <v>0</v>
      </c>
      <c r="AJ36">
        <f>AG36-Tabulka1[[#This Row],[PŮJČENÝ ZÁVODNÍK M-1, Ž-1,2, SG-1]]*3</f>
        <v>0</v>
      </c>
    </row>
    <row r="37" spans="1:36" x14ac:dyDescent="0.25">
      <c r="A37" s="7">
        <f>RANK(AB37,AB3:AB83,1)</f>
        <v>1</v>
      </c>
      <c r="B37" s="7">
        <f>RANK(AC37,AC3:AC83,1)</f>
        <v>1</v>
      </c>
      <c r="C37" s="7">
        <f>RANK(AD37,AD3:AD83,1)</f>
        <v>1</v>
      </c>
      <c r="D37" s="7">
        <f>RANK(V37,V3:V83,1)</f>
        <v>1</v>
      </c>
      <c r="E37" s="7">
        <f>RANK(W37,W3:W83,1)</f>
        <v>1</v>
      </c>
      <c r="F37" s="7">
        <f>RANK(X37,X3:X83,1)</f>
        <v>1</v>
      </c>
      <c r="G37" s="38">
        <f t="shared" si="22"/>
        <v>0</v>
      </c>
      <c r="H37" s="39">
        <v>34</v>
      </c>
      <c r="I37" s="39">
        <f t="shared" si="23"/>
        <v>0</v>
      </c>
      <c r="J37" s="39">
        <f t="shared" si="24"/>
        <v>0</v>
      </c>
      <c r="K37" s="54"/>
      <c r="L37" s="54"/>
      <c r="M37" s="43" t="str">
        <f t="shared" si="25"/>
        <v xml:space="preserve"> </v>
      </c>
      <c r="N37" s="54"/>
      <c r="O37" s="54"/>
      <c r="P37" s="54"/>
      <c r="Q37" s="43">
        <f t="shared" si="26"/>
        <v>0</v>
      </c>
      <c r="R37" s="5"/>
      <c r="S37" s="57"/>
      <c r="T37" s="57"/>
      <c r="U37" s="46">
        <f t="shared" si="27"/>
        <v>0</v>
      </c>
      <c r="V37" s="7">
        <f t="shared" si="16"/>
        <v>999</v>
      </c>
      <c r="W37" s="7">
        <f t="shared" si="17"/>
        <v>999</v>
      </c>
      <c r="X37" s="7">
        <f t="shared" si="18"/>
        <v>999</v>
      </c>
      <c r="Y37" s="7" t="s">
        <v>6</v>
      </c>
      <c r="Z37" s="7" t="s">
        <v>9</v>
      </c>
      <c r="AA37" s="7" t="s">
        <v>10</v>
      </c>
      <c r="AB37" s="7">
        <f t="shared" si="19"/>
        <v>99999</v>
      </c>
      <c r="AC37" s="7">
        <f t="shared" si="20"/>
        <v>99999</v>
      </c>
      <c r="AD37" s="7">
        <f t="shared" si="21"/>
        <v>99999</v>
      </c>
      <c r="AE37">
        <f t="shared" si="13"/>
        <v>0</v>
      </c>
      <c r="AF37">
        <f t="shared" si="14"/>
        <v>0</v>
      </c>
      <c r="AG37">
        <f t="shared" si="15"/>
        <v>0</v>
      </c>
      <c r="AH37">
        <f>AE37-Tabulka1[[#This Row],[PŮJČENÝ ZÁVODNÍK M-1, Ž-1,2, SG-1]]*3</f>
        <v>0</v>
      </c>
      <c r="AI37">
        <f>AF37-Tabulka1[[#This Row],[PŮJČENÝ ZÁVODNÍK M-1, Ž-1,2, SG-1]]*2</f>
        <v>0</v>
      </c>
      <c r="AJ37">
        <f>AG37-Tabulka1[[#This Row],[PŮJČENÝ ZÁVODNÍK M-1, Ž-1,2, SG-1]]*3</f>
        <v>0</v>
      </c>
    </row>
    <row r="38" spans="1:36" x14ac:dyDescent="0.25">
      <c r="A38" s="7">
        <f>RANK(AB38,AB3:AB83,1)</f>
        <v>1</v>
      </c>
      <c r="B38" s="7">
        <f>RANK(AC38,AC3:AC83,1)</f>
        <v>1</v>
      </c>
      <c r="C38" s="7">
        <f>RANK(AD38,AD3:AD83,1)</f>
        <v>1</v>
      </c>
      <c r="D38" s="7">
        <f>RANK(V38,V3:V83,1)</f>
        <v>1</v>
      </c>
      <c r="E38" s="7">
        <f>RANK(W38,W3:W83,1)</f>
        <v>1</v>
      </c>
      <c r="F38" s="7">
        <f>RANK(X38,X3:X83,1)</f>
        <v>1</v>
      </c>
      <c r="G38" s="38">
        <f t="shared" si="22"/>
        <v>0</v>
      </c>
      <c r="H38" s="39">
        <v>35</v>
      </c>
      <c r="I38" s="39">
        <f t="shared" si="23"/>
        <v>0</v>
      </c>
      <c r="J38" s="39">
        <f t="shared" si="24"/>
        <v>0</v>
      </c>
      <c r="K38" s="54"/>
      <c r="L38" s="54"/>
      <c r="M38" s="43" t="str">
        <f t="shared" si="25"/>
        <v xml:space="preserve"> </v>
      </c>
      <c r="N38" s="54"/>
      <c r="O38" s="54"/>
      <c r="P38" s="54"/>
      <c r="Q38" s="43">
        <f t="shared" si="26"/>
        <v>0</v>
      </c>
      <c r="R38" s="5"/>
      <c r="S38" s="57"/>
      <c r="T38" s="57"/>
      <c r="U38" s="46">
        <f t="shared" si="27"/>
        <v>0</v>
      </c>
      <c r="V38" s="7">
        <f t="shared" si="16"/>
        <v>999</v>
      </c>
      <c r="W38" s="7">
        <f t="shared" si="17"/>
        <v>999</v>
      </c>
      <c r="X38" s="7">
        <f t="shared" si="18"/>
        <v>999</v>
      </c>
      <c r="Y38" s="7" t="s">
        <v>6</v>
      </c>
      <c r="Z38" s="7" t="s">
        <v>9</v>
      </c>
      <c r="AA38" s="7" t="s">
        <v>10</v>
      </c>
      <c r="AB38" s="7">
        <f t="shared" si="19"/>
        <v>99999</v>
      </c>
      <c r="AC38" s="7">
        <f t="shared" si="20"/>
        <v>99999</v>
      </c>
      <c r="AD38" s="7">
        <f t="shared" si="21"/>
        <v>99999</v>
      </c>
      <c r="AE38">
        <f t="shared" si="13"/>
        <v>0</v>
      </c>
      <c r="AF38">
        <f t="shared" si="14"/>
        <v>0</v>
      </c>
      <c r="AG38">
        <f t="shared" si="15"/>
        <v>0</v>
      </c>
      <c r="AH38">
        <f>AE38-Tabulka1[[#This Row],[PŮJČENÝ ZÁVODNÍK M-1, Ž-1,2, SG-1]]*3</f>
        <v>0</v>
      </c>
      <c r="AI38">
        <f>AF38-Tabulka1[[#This Row],[PŮJČENÝ ZÁVODNÍK M-1, Ž-1,2, SG-1]]*2</f>
        <v>0</v>
      </c>
      <c r="AJ38">
        <f>AG38-Tabulka1[[#This Row],[PŮJČENÝ ZÁVODNÍK M-1, Ž-1,2, SG-1]]*3</f>
        <v>0</v>
      </c>
    </row>
    <row r="39" spans="1:36" x14ac:dyDescent="0.25">
      <c r="A39" s="7">
        <f>RANK(AB39,AB3:AB83,1)</f>
        <v>1</v>
      </c>
      <c r="B39" s="7">
        <f>RANK(AC39,AC3:AC83,1)</f>
        <v>1</v>
      </c>
      <c r="C39" s="7">
        <f>RANK(AD39,AD3:AD83,1)</f>
        <v>1</v>
      </c>
      <c r="D39" s="7">
        <f>RANK(V39,V3:V83,1)</f>
        <v>1</v>
      </c>
      <c r="E39" s="7">
        <f>RANK(W39,W3:W83,1)</f>
        <v>1</v>
      </c>
      <c r="F39" s="7">
        <f>RANK(X39,X3:X83,1)</f>
        <v>1</v>
      </c>
      <c r="G39" s="38">
        <f t="shared" si="22"/>
        <v>0</v>
      </c>
      <c r="H39" s="39">
        <v>36</v>
      </c>
      <c r="I39" s="39">
        <f t="shared" si="23"/>
        <v>0</v>
      </c>
      <c r="J39" s="39">
        <f t="shared" si="24"/>
        <v>0</v>
      </c>
      <c r="K39" s="54"/>
      <c r="L39" s="54"/>
      <c r="M39" s="43" t="str">
        <f t="shared" si="25"/>
        <v xml:space="preserve"> </v>
      </c>
      <c r="N39" s="54"/>
      <c r="O39" s="54"/>
      <c r="P39" s="54"/>
      <c r="Q39" s="43">
        <f t="shared" si="26"/>
        <v>0</v>
      </c>
      <c r="R39" s="5"/>
      <c r="S39" s="57"/>
      <c r="T39" s="57"/>
      <c r="U39" s="46">
        <f t="shared" si="27"/>
        <v>0</v>
      </c>
      <c r="V39" s="7">
        <f t="shared" si="16"/>
        <v>999</v>
      </c>
      <c r="W39" s="7">
        <f t="shared" si="17"/>
        <v>999</v>
      </c>
      <c r="X39" s="7">
        <f t="shared" si="18"/>
        <v>999</v>
      </c>
      <c r="Y39" s="7" t="s">
        <v>6</v>
      </c>
      <c r="Z39" s="7" t="s">
        <v>9</v>
      </c>
      <c r="AA39" s="7" t="s">
        <v>10</v>
      </c>
      <c r="AB39" s="7">
        <f t="shared" si="19"/>
        <v>99999</v>
      </c>
      <c r="AC39" s="7">
        <f t="shared" si="20"/>
        <v>99999</v>
      </c>
      <c r="AD39" s="7">
        <f t="shared" si="21"/>
        <v>99999</v>
      </c>
      <c r="AE39">
        <f t="shared" si="13"/>
        <v>0</v>
      </c>
      <c r="AF39">
        <f t="shared" si="14"/>
        <v>0</v>
      </c>
      <c r="AG39">
        <f t="shared" si="15"/>
        <v>0</v>
      </c>
      <c r="AH39">
        <f>AE39-Tabulka1[[#This Row],[PŮJČENÝ ZÁVODNÍK M-1, Ž-1,2, SG-1]]*3</f>
        <v>0</v>
      </c>
      <c r="AI39">
        <f>AF39-Tabulka1[[#This Row],[PŮJČENÝ ZÁVODNÍK M-1, Ž-1,2, SG-1]]*2</f>
        <v>0</v>
      </c>
      <c r="AJ39">
        <f>AG39-Tabulka1[[#This Row],[PŮJČENÝ ZÁVODNÍK M-1, Ž-1,2, SG-1]]*3</f>
        <v>0</v>
      </c>
    </row>
    <row r="40" spans="1:36" x14ac:dyDescent="0.25">
      <c r="A40" s="7">
        <f>RANK(AB40,AB3:AB83,1)</f>
        <v>1</v>
      </c>
      <c r="B40" s="7">
        <f>RANK(AC40,AC3:AC83,1)</f>
        <v>1</v>
      </c>
      <c r="C40" s="7">
        <f>RANK(AD40,AD3:AD83,1)</f>
        <v>1</v>
      </c>
      <c r="D40" s="7">
        <f>RANK(V40,V3:V83,1)</f>
        <v>1</v>
      </c>
      <c r="E40" s="7">
        <f>RANK(W40,W3:W83,1)</f>
        <v>1</v>
      </c>
      <c r="F40" s="7">
        <f>RANK(X40,X3:X83,1)</f>
        <v>1</v>
      </c>
      <c r="G40" s="38">
        <f t="shared" si="22"/>
        <v>0</v>
      </c>
      <c r="H40" s="39">
        <v>37</v>
      </c>
      <c r="I40" s="39">
        <f t="shared" si="23"/>
        <v>0</v>
      </c>
      <c r="J40" s="39">
        <f t="shared" si="24"/>
        <v>0</v>
      </c>
      <c r="K40" s="54"/>
      <c r="L40" s="54"/>
      <c r="M40" s="43" t="str">
        <f t="shared" si="25"/>
        <v xml:space="preserve"> </v>
      </c>
      <c r="N40" s="54"/>
      <c r="O40" s="54"/>
      <c r="P40" s="54"/>
      <c r="Q40" s="43">
        <f t="shared" si="26"/>
        <v>0</v>
      </c>
      <c r="R40" s="5"/>
      <c r="S40" s="57"/>
      <c r="T40" s="57"/>
      <c r="U40" s="46">
        <f t="shared" si="27"/>
        <v>0</v>
      </c>
      <c r="V40" s="7">
        <f t="shared" si="16"/>
        <v>999</v>
      </c>
      <c r="W40" s="7">
        <f t="shared" si="17"/>
        <v>999</v>
      </c>
      <c r="X40" s="7">
        <f t="shared" si="18"/>
        <v>999</v>
      </c>
      <c r="Y40" s="7" t="s">
        <v>6</v>
      </c>
      <c r="Z40" s="7" t="s">
        <v>9</v>
      </c>
      <c r="AA40" s="7" t="s">
        <v>10</v>
      </c>
      <c r="AB40" s="7">
        <f t="shared" si="19"/>
        <v>99999</v>
      </c>
      <c r="AC40" s="7">
        <f t="shared" si="20"/>
        <v>99999</v>
      </c>
      <c r="AD40" s="7">
        <f t="shared" si="21"/>
        <v>99999</v>
      </c>
      <c r="AE40">
        <f t="shared" si="13"/>
        <v>0</v>
      </c>
      <c r="AF40">
        <f t="shared" si="14"/>
        <v>0</v>
      </c>
      <c r="AG40">
        <f t="shared" si="15"/>
        <v>0</v>
      </c>
      <c r="AH40">
        <f>AE40-Tabulka1[[#This Row],[PŮJČENÝ ZÁVODNÍK M-1, Ž-1,2, SG-1]]*3</f>
        <v>0</v>
      </c>
      <c r="AI40">
        <f>AF40-Tabulka1[[#This Row],[PŮJČENÝ ZÁVODNÍK M-1, Ž-1,2, SG-1]]*2</f>
        <v>0</v>
      </c>
      <c r="AJ40">
        <f>AG40-Tabulka1[[#This Row],[PŮJČENÝ ZÁVODNÍK M-1, Ž-1,2, SG-1]]*3</f>
        <v>0</v>
      </c>
    </row>
    <row r="41" spans="1:36" x14ac:dyDescent="0.25">
      <c r="A41" s="7">
        <f>RANK(AB41,AB3:AB83,1)</f>
        <v>1</v>
      </c>
      <c r="B41" s="7">
        <f>RANK(AC41,AC3:AC83,1)</f>
        <v>1</v>
      </c>
      <c r="C41" s="7">
        <f>RANK(AD41,AD3:AD83,1)</f>
        <v>1</v>
      </c>
      <c r="D41" s="7">
        <f>RANK(V41,V3:V83,1)</f>
        <v>1</v>
      </c>
      <c r="E41" s="7">
        <f>RANK(W41,W3:W83,1)</f>
        <v>1</v>
      </c>
      <c r="F41" s="7">
        <f>RANK(X41,X3:X83,1)</f>
        <v>1</v>
      </c>
      <c r="G41" s="38">
        <f t="shared" si="22"/>
        <v>0</v>
      </c>
      <c r="H41" s="39">
        <v>38</v>
      </c>
      <c r="I41" s="39">
        <f t="shared" si="23"/>
        <v>0</v>
      </c>
      <c r="J41" s="39">
        <f t="shared" si="24"/>
        <v>0</v>
      </c>
      <c r="K41" s="54"/>
      <c r="L41" s="54"/>
      <c r="M41" s="43" t="str">
        <f t="shared" si="25"/>
        <v xml:space="preserve"> </v>
      </c>
      <c r="N41" s="54"/>
      <c r="O41" s="54"/>
      <c r="P41" s="54"/>
      <c r="Q41" s="43">
        <f t="shared" si="26"/>
        <v>0</v>
      </c>
      <c r="R41" s="5"/>
      <c r="S41" s="57"/>
      <c r="T41" s="57"/>
      <c r="U41" s="46">
        <f t="shared" si="27"/>
        <v>0</v>
      </c>
      <c r="V41" s="7">
        <f t="shared" si="16"/>
        <v>999</v>
      </c>
      <c r="W41" s="7">
        <f t="shared" si="17"/>
        <v>999</v>
      </c>
      <c r="X41" s="7">
        <f t="shared" si="18"/>
        <v>999</v>
      </c>
      <c r="Y41" s="7" t="s">
        <v>6</v>
      </c>
      <c r="Z41" s="7" t="s">
        <v>9</v>
      </c>
      <c r="AA41" s="7" t="s">
        <v>10</v>
      </c>
      <c r="AB41" s="7">
        <f t="shared" si="19"/>
        <v>99999</v>
      </c>
      <c r="AC41" s="7">
        <f t="shared" si="20"/>
        <v>99999</v>
      </c>
      <c r="AD41" s="7">
        <f t="shared" si="21"/>
        <v>99999</v>
      </c>
      <c r="AE41">
        <f t="shared" si="13"/>
        <v>0</v>
      </c>
      <c r="AF41">
        <f t="shared" si="14"/>
        <v>0</v>
      </c>
      <c r="AG41">
        <f t="shared" si="15"/>
        <v>0</v>
      </c>
      <c r="AH41">
        <f>AE41-Tabulka1[[#This Row],[PŮJČENÝ ZÁVODNÍK M-1, Ž-1,2, SG-1]]*3</f>
        <v>0</v>
      </c>
      <c r="AI41">
        <f>AF41-Tabulka1[[#This Row],[PŮJČENÝ ZÁVODNÍK M-1, Ž-1,2, SG-1]]*2</f>
        <v>0</v>
      </c>
      <c r="AJ41">
        <f>AG41-Tabulka1[[#This Row],[PŮJČENÝ ZÁVODNÍK M-1, Ž-1,2, SG-1]]*3</f>
        <v>0</v>
      </c>
    </row>
    <row r="42" spans="1:36" x14ac:dyDescent="0.25">
      <c r="A42" s="7">
        <f>RANK(AB42,AB3:AB83,1)</f>
        <v>1</v>
      </c>
      <c r="B42" s="7">
        <f>RANK(AC42,AC3:AC83,1)</f>
        <v>1</v>
      </c>
      <c r="C42" s="7">
        <f>RANK(AD42,AD3:AD83,1)</f>
        <v>1</v>
      </c>
      <c r="D42" s="7">
        <f>RANK(V42,V3:V83,1)</f>
        <v>1</v>
      </c>
      <c r="E42" s="7">
        <f>RANK(W42,W3:W83,1)</f>
        <v>1</v>
      </c>
      <c r="F42" s="7">
        <f>RANK(X42,X3:X83,1)</f>
        <v>1</v>
      </c>
      <c r="G42" s="38">
        <f t="shared" si="22"/>
        <v>0</v>
      </c>
      <c r="H42" s="39">
        <v>39</v>
      </c>
      <c r="I42" s="39">
        <f t="shared" si="23"/>
        <v>0</v>
      </c>
      <c r="J42" s="39">
        <f t="shared" si="24"/>
        <v>0</v>
      </c>
      <c r="K42" s="54"/>
      <c r="L42" s="54"/>
      <c r="M42" s="43" t="str">
        <f t="shared" si="25"/>
        <v xml:space="preserve"> </v>
      </c>
      <c r="N42" s="54"/>
      <c r="O42" s="54"/>
      <c r="P42" s="54"/>
      <c r="Q42" s="43">
        <f t="shared" si="26"/>
        <v>0</v>
      </c>
      <c r="R42" s="5"/>
      <c r="S42" s="57"/>
      <c r="T42" s="57"/>
      <c r="U42" s="46">
        <f t="shared" si="27"/>
        <v>0</v>
      </c>
      <c r="V42" s="7">
        <f t="shared" si="16"/>
        <v>999</v>
      </c>
      <c r="W42" s="7">
        <f t="shared" si="17"/>
        <v>999</v>
      </c>
      <c r="X42" s="7">
        <f t="shared" si="18"/>
        <v>999</v>
      </c>
      <c r="Y42" s="7" t="s">
        <v>6</v>
      </c>
      <c r="Z42" s="7" t="s">
        <v>9</v>
      </c>
      <c r="AA42" s="7" t="s">
        <v>10</v>
      </c>
      <c r="AB42" s="7">
        <f t="shared" si="19"/>
        <v>99999</v>
      </c>
      <c r="AC42" s="7">
        <f t="shared" si="20"/>
        <v>99999</v>
      </c>
      <c r="AD42" s="7">
        <f t="shared" si="21"/>
        <v>99999</v>
      </c>
      <c r="AE42">
        <f t="shared" si="13"/>
        <v>0</v>
      </c>
      <c r="AF42">
        <f t="shared" si="14"/>
        <v>0</v>
      </c>
      <c r="AG42">
        <f t="shared" si="15"/>
        <v>0</v>
      </c>
      <c r="AH42">
        <f>AE42-Tabulka1[[#This Row],[PŮJČENÝ ZÁVODNÍK M-1, Ž-1,2, SG-1]]*3</f>
        <v>0</v>
      </c>
      <c r="AI42">
        <f>AF42-Tabulka1[[#This Row],[PŮJČENÝ ZÁVODNÍK M-1, Ž-1,2, SG-1]]*2</f>
        <v>0</v>
      </c>
      <c r="AJ42">
        <f>AG42-Tabulka1[[#This Row],[PŮJČENÝ ZÁVODNÍK M-1, Ž-1,2, SG-1]]*3</f>
        <v>0</v>
      </c>
    </row>
    <row r="43" spans="1:36" x14ac:dyDescent="0.25">
      <c r="A43" s="7">
        <f>RANK(AB43,AB3:AB83,1)</f>
        <v>1</v>
      </c>
      <c r="B43" s="7">
        <f>RANK(AC43,AC3:AC83,1)</f>
        <v>1</v>
      </c>
      <c r="C43" s="7">
        <f>RANK(AD43,AD3:AD83,1)</f>
        <v>1</v>
      </c>
      <c r="D43" s="7">
        <f>RANK(V43,V3:V83,1)</f>
        <v>1</v>
      </c>
      <c r="E43" s="7">
        <f>RANK(W43,W3:W83,1)</f>
        <v>1</v>
      </c>
      <c r="F43" s="7">
        <f>RANK(X43,X3:X83,1)</f>
        <v>1</v>
      </c>
      <c r="G43" s="38">
        <f t="shared" si="22"/>
        <v>0</v>
      </c>
      <c r="H43" s="39">
        <v>40</v>
      </c>
      <c r="I43" s="39">
        <f t="shared" si="23"/>
        <v>0</v>
      </c>
      <c r="J43" s="39">
        <f t="shared" si="24"/>
        <v>0</v>
      </c>
      <c r="K43" s="54"/>
      <c r="L43" s="54"/>
      <c r="M43" s="43" t="str">
        <f t="shared" si="25"/>
        <v xml:space="preserve"> </v>
      </c>
      <c r="N43" s="54"/>
      <c r="O43" s="54"/>
      <c r="P43" s="54"/>
      <c r="Q43" s="43">
        <f t="shared" si="26"/>
        <v>0</v>
      </c>
      <c r="R43" s="5"/>
      <c r="S43" s="57"/>
      <c r="T43" s="57"/>
      <c r="U43" s="46">
        <f t="shared" si="27"/>
        <v>0</v>
      </c>
      <c r="V43" s="7">
        <f t="shared" si="16"/>
        <v>999</v>
      </c>
      <c r="W43" s="7">
        <f t="shared" si="17"/>
        <v>999</v>
      </c>
      <c r="X43" s="7">
        <f t="shared" si="18"/>
        <v>999</v>
      </c>
      <c r="Y43" s="7" t="s">
        <v>6</v>
      </c>
      <c r="Z43" s="7" t="s">
        <v>9</v>
      </c>
      <c r="AA43" s="7" t="s">
        <v>10</v>
      </c>
      <c r="AB43" s="7">
        <f t="shared" si="19"/>
        <v>99999</v>
      </c>
      <c r="AC43" s="7">
        <f t="shared" si="20"/>
        <v>99999</v>
      </c>
      <c r="AD43" s="7">
        <f t="shared" si="21"/>
        <v>99999</v>
      </c>
      <c r="AE43">
        <f t="shared" si="13"/>
        <v>0</v>
      </c>
      <c r="AF43">
        <f t="shared" si="14"/>
        <v>0</v>
      </c>
      <c r="AG43">
        <f t="shared" si="15"/>
        <v>0</v>
      </c>
      <c r="AH43">
        <f>AE43-Tabulka1[[#This Row],[PŮJČENÝ ZÁVODNÍK M-1, Ž-1,2, SG-1]]*3</f>
        <v>0</v>
      </c>
      <c r="AI43">
        <f>AF43-Tabulka1[[#This Row],[PŮJČENÝ ZÁVODNÍK M-1, Ž-1,2, SG-1]]*2</f>
        <v>0</v>
      </c>
      <c r="AJ43">
        <f>AG43-Tabulka1[[#This Row],[PŮJČENÝ ZÁVODNÍK M-1, Ž-1,2, SG-1]]*3</f>
        <v>0</v>
      </c>
    </row>
    <row r="44" spans="1:36" x14ac:dyDescent="0.25">
      <c r="A44" s="7">
        <f>RANK(AB44,AB3:AB83,1)</f>
        <v>1</v>
      </c>
      <c r="B44" s="7">
        <f>RANK(AC44,AC3:AC83,1)</f>
        <v>1</v>
      </c>
      <c r="C44" s="7">
        <f>RANK(AD44,AD3:AD83,1)</f>
        <v>1</v>
      </c>
      <c r="D44" s="7">
        <f>RANK(V44,V3:V83,1)</f>
        <v>1</v>
      </c>
      <c r="E44" s="7">
        <f>RANK(W44,W3:W83,1)</f>
        <v>1</v>
      </c>
      <c r="F44" s="7">
        <f>RANK(X44,X3:X83,1)</f>
        <v>1</v>
      </c>
      <c r="G44" s="38">
        <f t="shared" si="22"/>
        <v>0</v>
      </c>
      <c r="H44" s="39">
        <v>41</v>
      </c>
      <c r="I44" s="39">
        <f t="shared" si="23"/>
        <v>0</v>
      </c>
      <c r="J44" s="39">
        <f t="shared" si="24"/>
        <v>0</v>
      </c>
      <c r="K44" s="54"/>
      <c r="L44" s="54"/>
      <c r="M44" s="43" t="str">
        <f t="shared" si="25"/>
        <v xml:space="preserve"> </v>
      </c>
      <c r="N44" s="54"/>
      <c r="O44" s="54"/>
      <c r="P44" s="54"/>
      <c r="Q44" s="43">
        <f t="shared" si="26"/>
        <v>0</v>
      </c>
      <c r="R44" s="5"/>
      <c r="S44" s="57"/>
      <c r="T44" s="57"/>
      <c r="U44" s="46">
        <f t="shared" si="27"/>
        <v>0</v>
      </c>
      <c r="V44" s="7">
        <f t="shared" si="16"/>
        <v>999</v>
      </c>
      <c r="W44" s="7">
        <f t="shared" si="17"/>
        <v>999</v>
      </c>
      <c r="X44" s="7">
        <f t="shared" si="18"/>
        <v>999</v>
      </c>
      <c r="Y44" s="7" t="s">
        <v>6</v>
      </c>
      <c r="Z44" s="7" t="s">
        <v>9</v>
      </c>
      <c r="AA44" s="7" t="s">
        <v>10</v>
      </c>
      <c r="AB44" s="7">
        <f t="shared" si="19"/>
        <v>99999</v>
      </c>
      <c r="AC44" s="7">
        <f t="shared" si="20"/>
        <v>99999</v>
      </c>
      <c r="AD44" s="7">
        <f t="shared" si="21"/>
        <v>99999</v>
      </c>
      <c r="AE44">
        <f t="shared" si="13"/>
        <v>0</v>
      </c>
      <c r="AF44">
        <f t="shared" si="14"/>
        <v>0</v>
      </c>
      <c r="AG44">
        <f t="shared" si="15"/>
        <v>0</v>
      </c>
      <c r="AH44">
        <f>AE44-Tabulka1[[#This Row],[PŮJČENÝ ZÁVODNÍK M-1, Ž-1,2, SG-1]]*3</f>
        <v>0</v>
      </c>
      <c r="AI44">
        <f>AF44-Tabulka1[[#This Row],[PŮJČENÝ ZÁVODNÍK M-1, Ž-1,2, SG-1]]*2</f>
        <v>0</v>
      </c>
      <c r="AJ44">
        <f>AG44-Tabulka1[[#This Row],[PŮJČENÝ ZÁVODNÍK M-1, Ž-1,2, SG-1]]*3</f>
        <v>0</v>
      </c>
    </row>
    <row r="45" spans="1:36" x14ac:dyDescent="0.25">
      <c r="A45" s="7">
        <f>RANK(AB45,AB3:AB83,1)</f>
        <v>1</v>
      </c>
      <c r="B45" s="7">
        <f>RANK(AC45,AC3:AC83,1)</f>
        <v>1</v>
      </c>
      <c r="C45" s="7">
        <f>RANK(AD45,AD3:AD83,1)</f>
        <v>1</v>
      </c>
      <c r="D45" s="7">
        <f>RANK(V45,V3:V83,1)</f>
        <v>1</v>
      </c>
      <c r="E45" s="7">
        <f>RANK(W45,W3:W83,1)</f>
        <v>1</v>
      </c>
      <c r="F45" s="7">
        <f>RANK(X45,X3:X83,1)</f>
        <v>1</v>
      </c>
      <c r="G45" s="38">
        <f t="shared" si="22"/>
        <v>0</v>
      </c>
      <c r="H45" s="39">
        <v>42</v>
      </c>
      <c r="I45" s="39">
        <f t="shared" si="23"/>
        <v>0</v>
      </c>
      <c r="J45" s="39">
        <f t="shared" si="24"/>
        <v>0</v>
      </c>
      <c r="K45" s="54"/>
      <c r="L45" s="54"/>
      <c r="M45" s="43" t="str">
        <f t="shared" si="25"/>
        <v xml:space="preserve"> </v>
      </c>
      <c r="N45" s="54"/>
      <c r="O45" s="54"/>
      <c r="P45" s="54"/>
      <c r="Q45" s="43">
        <f t="shared" si="26"/>
        <v>0</v>
      </c>
      <c r="R45" s="5"/>
      <c r="S45" s="57"/>
      <c r="T45" s="57"/>
      <c r="U45" s="46">
        <f t="shared" si="27"/>
        <v>0</v>
      </c>
      <c r="V45" s="7">
        <f t="shared" si="16"/>
        <v>999</v>
      </c>
      <c r="W45" s="7">
        <f t="shared" si="17"/>
        <v>999</v>
      </c>
      <c r="X45" s="7">
        <f t="shared" si="18"/>
        <v>999</v>
      </c>
      <c r="Y45" s="7" t="s">
        <v>6</v>
      </c>
      <c r="Z45" s="7" t="s">
        <v>9</v>
      </c>
      <c r="AA45" s="7" t="s">
        <v>10</v>
      </c>
      <c r="AB45" s="7">
        <f t="shared" si="19"/>
        <v>99999</v>
      </c>
      <c r="AC45" s="7">
        <f t="shared" si="20"/>
        <v>99999</v>
      </c>
      <c r="AD45" s="7">
        <f t="shared" si="21"/>
        <v>99999</v>
      </c>
      <c r="AE45">
        <f t="shared" si="13"/>
        <v>0</v>
      </c>
      <c r="AF45">
        <f t="shared" si="14"/>
        <v>0</v>
      </c>
      <c r="AG45">
        <f t="shared" si="15"/>
        <v>0</v>
      </c>
      <c r="AH45">
        <f>AE45-Tabulka1[[#This Row],[PŮJČENÝ ZÁVODNÍK M-1, Ž-1,2, SG-1]]*3</f>
        <v>0</v>
      </c>
      <c r="AI45">
        <f>AF45-Tabulka1[[#This Row],[PŮJČENÝ ZÁVODNÍK M-1, Ž-1,2, SG-1]]*2</f>
        <v>0</v>
      </c>
      <c r="AJ45">
        <f>AG45-Tabulka1[[#This Row],[PŮJČENÝ ZÁVODNÍK M-1, Ž-1,2, SG-1]]*3</f>
        <v>0</v>
      </c>
    </row>
    <row r="46" spans="1:36" x14ac:dyDescent="0.25">
      <c r="A46" s="7">
        <f>RANK(AB46,AB3:AB83,1)</f>
        <v>1</v>
      </c>
      <c r="B46" s="7">
        <f>RANK(AC46,AC3:AC83,1)</f>
        <v>1</v>
      </c>
      <c r="C46" s="7">
        <f>RANK(AD46,AD3:AD83,1)</f>
        <v>1</v>
      </c>
      <c r="D46" s="7">
        <f>RANK(V46,V3:V83,1)</f>
        <v>1</v>
      </c>
      <c r="E46" s="7">
        <f>RANK(W46,W3:W83,1)</f>
        <v>1</v>
      </c>
      <c r="F46" s="7">
        <f>RANK(X46,X3:X83,1)</f>
        <v>1</v>
      </c>
      <c r="G46" s="38">
        <f t="shared" si="22"/>
        <v>0</v>
      </c>
      <c r="H46" s="39">
        <v>43</v>
      </c>
      <c r="I46" s="39">
        <f t="shared" si="23"/>
        <v>0</v>
      </c>
      <c r="J46" s="39">
        <f t="shared" si="24"/>
        <v>0</v>
      </c>
      <c r="K46" s="54"/>
      <c r="L46" s="54"/>
      <c r="M46" s="43" t="str">
        <f t="shared" si="25"/>
        <v xml:space="preserve"> </v>
      </c>
      <c r="N46" s="54"/>
      <c r="O46" s="54"/>
      <c r="P46" s="54"/>
      <c r="Q46" s="43">
        <f t="shared" si="26"/>
        <v>0</v>
      </c>
      <c r="R46" s="5"/>
      <c r="S46" s="57"/>
      <c r="T46" s="57"/>
      <c r="U46" s="46">
        <f t="shared" si="27"/>
        <v>0</v>
      </c>
      <c r="V46" s="7">
        <f t="shared" si="16"/>
        <v>999</v>
      </c>
      <c r="W46" s="7">
        <f t="shared" si="17"/>
        <v>999</v>
      </c>
      <c r="X46" s="7">
        <f t="shared" si="18"/>
        <v>999</v>
      </c>
      <c r="Y46" s="7" t="s">
        <v>6</v>
      </c>
      <c r="Z46" s="7" t="s">
        <v>9</v>
      </c>
      <c r="AA46" s="7" t="s">
        <v>10</v>
      </c>
      <c r="AB46" s="7">
        <f t="shared" si="19"/>
        <v>99999</v>
      </c>
      <c r="AC46" s="7">
        <f t="shared" si="20"/>
        <v>99999</v>
      </c>
      <c r="AD46" s="7">
        <f t="shared" si="21"/>
        <v>99999</v>
      </c>
      <c r="AE46">
        <f t="shared" si="13"/>
        <v>0</v>
      </c>
      <c r="AF46">
        <f t="shared" si="14"/>
        <v>0</v>
      </c>
      <c r="AG46">
        <f t="shared" si="15"/>
        <v>0</v>
      </c>
      <c r="AH46">
        <f>AE46-Tabulka1[[#This Row],[PŮJČENÝ ZÁVODNÍK M-1, Ž-1,2, SG-1]]*3</f>
        <v>0</v>
      </c>
      <c r="AI46">
        <f>AF46-Tabulka1[[#This Row],[PŮJČENÝ ZÁVODNÍK M-1, Ž-1,2, SG-1]]*2</f>
        <v>0</v>
      </c>
      <c r="AJ46">
        <f>AG46-Tabulka1[[#This Row],[PŮJČENÝ ZÁVODNÍK M-1, Ž-1,2, SG-1]]*3</f>
        <v>0</v>
      </c>
    </row>
    <row r="47" spans="1:36" x14ac:dyDescent="0.25">
      <c r="A47" s="7">
        <f>RANK(AB47,AB3:AB83,1)</f>
        <v>1</v>
      </c>
      <c r="B47" s="7">
        <f>RANK(AC47,AC3:AC83,1)</f>
        <v>1</v>
      </c>
      <c r="C47" s="7">
        <f>RANK(AD47,AD3:AD83,1)</f>
        <v>1</v>
      </c>
      <c r="D47" s="7">
        <f>RANK(V47,V3:V83,1)</f>
        <v>1</v>
      </c>
      <c r="E47" s="7">
        <f>RANK(W47,W3:W83,1)</f>
        <v>1</v>
      </c>
      <c r="F47" s="7">
        <f>RANK(X47,X3:X83,1)</f>
        <v>1</v>
      </c>
      <c r="G47" s="38">
        <f t="shared" si="22"/>
        <v>0</v>
      </c>
      <c r="H47" s="39">
        <v>44</v>
      </c>
      <c r="I47" s="39">
        <f t="shared" si="23"/>
        <v>0</v>
      </c>
      <c r="J47" s="39">
        <f t="shared" si="24"/>
        <v>0</v>
      </c>
      <c r="K47" s="54"/>
      <c r="L47" s="54"/>
      <c r="M47" s="43" t="str">
        <f t="shared" si="25"/>
        <v xml:space="preserve"> </v>
      </c>
      <c r="N47" s="54"/>
      <c r="O47" s="54"/>
      <c r="P47" s="54"/>
      <c r="Q47" s="43">
        <f t="shared" si="26"/>
        <v>0</v>
      </c>
      <c r="R47" s="5"/>
      <c r="S47" s="57"/>
      <c r="T47" s="57"/>
      <c r="U47" s="46">
        <f t="shared" si="27"/>
        <v>0</v>
      </c>
      <c r="V47" s="7">
        <f t="shared" si="16"/>
        <v>999</v>
      </c>
      <c r="W47" s="7">
        <f t="shared" si="17"/>
        <v>999</v>
      </c>
      <c r="X47" s="7">
        <f t="shared" si="18"/>
        <v>999</v>
      </c>
      <c r="Y47" s="7" t="s">
        <v>6</v>
      </c>
      <c r="Z47" s="7" t="s">
        <v>9</v>
      </c>
      <c r="AA47" s="7" t="s">
        <v>10</v>
      </c>
      <c r="AB47" s="7">
        <f t="shared" si="19"/>
        <v>99999</v>
      </c>
      <c r="AC47" s="7">
        <f t="shared" si="20"/>
        <v>99999</v>
      </c>
      <c r="AD47" s="7">
        <f t="shared" si="21"/>
        <v>99999</v>
      </c>
      <c r="AE47">
        <f t="shared" si="13"/>
        <v>0</v>
      </c>
      <c r="AF47">
        <f t="shared" si="14"/>
        <v>0</v>
      </c>
      <c r="AG47">
        <f t="shared" si="15"/>
        <v>0</v>
      </c>
      <c r="AH47">
        <f>AE47-Tabulka1[[#This Row],[PŮJČENÝ ZÁVODNÍK M-1, Ž-1,2, SG-1]]*3</f>
        <v>0</v>
      </c>
      <c r="AI47">
        <f>AF47-Tabulka1[[#This Row],[PŮJČENÝ ZÁVODNÍK M-1, Ž-1,2, SG-1]]*2</f>
        <v>0</v>
      </c>
      <c r="AJ47">
        <f>AG47-Tabulka1[[#This Row],[PŮJČENÝ ZÁVODNÍK M-1, Ž-1,2, SG-1]]*3</f>
        <v>0</v>
      </c>
    </row>
    <row r="48" spans="1:36" x14ac:dyDescent="0.25">
      <c r="A48" s="7">
        <f>RANK(AB48,AB3:AB83,1)</f>
        <v>1</v>
      </c>
      <c r="B48" s="7">
        <f>RANK(AC48,AC3:AC83,1)</f>
        <v>1</v>
      </c>
      <c r="C48" s="7">
        <f>RANK(AD48,AD3:AD83,1)</f>
        <v>1</v>
      </c>
      <c r="D48" s="7">
        <f>RANK(V48,V3:V83,1)</f>
        <v>1</v>
      </c>
      <c r="E48" s="7">
        <f>RANK(W48,W3:W83,1)</f>
        <v>1</v>
      </c>
      <c r="F48" s="7">
        <f>RANK(X48,X3:X83,1)</f>
        <v>1</v>
      </c>
      <c r="G48" s="38">
        <f t="shared" si="22"/>
        <v>0</v>
      </c>
      <c r="H48" s="39">
        <v>45</v>
      </c>
      <c r="I48" s="39">
        <f t="shared" si="23"/>
        <v>0</v>
      </c>
      <c r="J48" s="39">
        <f t="shared" si="24"/>
        <v>0</v>
      </c>
      <c r="K48" s="54"/>
      <c r="L48" s="54"/>
      <c r="M48" s="43" t="str">
        <f t="shared" si="25"/>
        <v xml:space="preserve"> </v>
      </c>
      <c r="N48" s="54"/>
      <c r="O48" s="54"/>
      <c r="P48" s="54"/>
      <c r="Q48" s="43">
        <f t="shared" si="26"/>
        <v>0</v>
      </c>
      <c r="R48" s="5"/>
      <c r="S48" s="57"/>
      <c r="T48" s="57"/>
      <c r="U48" s="46">
        <f t="shared" si="27"/>
        <v>0</v>
      </c>
      <c r="V48" s="7">
        <f t="shared" si="16"/>
        <v>999</v>
      </c>
      <c r="W48" s="7">
        <f t="shared" si="17"/>
        <v>999</v>
      </c>
      <c r="X48" s="7">
        <f t="shared" si="18"/>
        <v>999</v>
      </c>
      <c r="Y48" s="7" t="s">
        <v>6</v>
      </c>
      <c r="Z48" s="7" t="s">
        <v>9</v>
      </c>
      <c r="AA48" s="7" t="s">
        <v>10</v>
      </c>
      <c r="AB48" s="7">
        <f t="shared" si="19"/>
        <v>99999</v>
      </c>
      <c r="AC48" s="7">
        <f t="shared" si="20"/>
        <v>99999</v>
      </c>
      <c r="AD48" s="7">
        <f t="shared" si="21"/>
        <v>99999</v>
      </c>
      <c r="AE48">
        <f t="shared" si="13"/>
        <v>0</v>
      </c>
      <c r="AF48">
        <f t="shared" si="14"/>
        <v>0</v>
      </c>
      <c r="AG48">
        <f t="shared" si="15"/>
        <v>0</v>
      </c>
      <c r="AH48">
        <f>AE48-Tabulka1[[#This Row],[PŮJČENÝ ZÁVODNÍK M-1, Ž-1,2, SG-1]]*3</f>
        <v>0</v>
      </c>
      <c r="AI48">
        <f>AF48-Tabulka1[[#This Row],[PŮJČENÝ ZÁVODNÍK M-1, Ž-1,2, SG-1]]*2</f>
        <v>0</v>
      </c>
      <c r="AJ48">
        <f>AG48-Tabulka1[[#This Row],[PŮJČENÝ ZÁVODNÍK M-1, Ž-1,2, SG-1]]*3</f>
        <v>0</v>
      </c>
    </row>
    <row r="49" spans="1:36" x14ac:dyDescent="0.25">
      <c r="A49" s="7">
        <f>RANK(AB49,AB3:AB83,1)</f>
        <v>1</v>
      </c>
      <c r="B49" s="7">
        <f>RANK(AC49,AC3:AC83,1)</f>
        <v>1</v>
      </c>
      <c r="C49" s="7">
        <f>RANK(AD49,AD3:AD83,1)</f>
        <v>1</v>
      </c>
      <c r="D49" s="7">
        <f>RANK(V49,V3:V83,1)</f>
        <v>1</v>
      </c>
      <c r="E49" s="7">
        <f>RANK(W49,W3:W83,1)</f>
        <v>1</v>
      </c>
      <c r="F49" s="7">
        <f>RANK(X49,X3:X83,1)</f>
        <v>1</v>
      </c>
      <c r="G49" s="38">
        <f t="shared" si="22"/>
        <v>0</v>
      </c>
      <c r="H49" s="39">
        <v>46</v>
      </c>
      <c r="I49" s="39">
        <f t="shared" si="23"/>
        <v>0</v>
      </c>
      <c r="J49" s="39">
        <f t="shared" si="24"/>
        <v>0</v>
      </c>
      <c r="K49" s="54"/>
      <c r="L49" s="54"/>
      <c r="M49" s="43" t="str">
        <f t="shared" si="25"/>
        <v xml:space="preserve"> </v>
      </c>
      <c r="N49" s="54"/>
      <c r="O49" s="54"/>
      <c r="P49" s="54"/>
      <c r="Q49" s="43">
        <f t="shared" si="26"/>
        <v>0</v>
      </c>
      <c r="R49" s="5"/>
      <c r="S49" s="57"/>
      <c r="T49" s="57"/>
      <c r="U49" s="46">
        <f t="shared" si="27"/>
        <v>0</v>
      </c>
      <c r="V49" s="7">
        <f t="shared" si="16"/>
        <v>999</v>
      </c>
      <c r="W49" s="7">
        <f t="shared" si="17"/>
        <v>999</v>
      </c>
      <c r="X49" s="7">
        <f t="shared" si="18"/>
        <v>999</v>
      </c>
      <c r="Y49" s="7" t="s">
        <v>6</v>
      </c>
      <c r="Z49" s="7" t="s">
        <v>9</v>
      </c>
      <c r="AA49" s="7" t="s">
        <v>10</v>
      </c>
      <c r="AB49" s="7">
        <f t="shared" si="19"/>
        <v>99999</v>
      </c>
      <c r="AC49" s="7">
        <f t="shared" si="20"/>
        <v>99999</v>
      </c>
      <c r="AD49" s="7">
        <f t="shared" si="21"/>
        <v>99999</v>
      </c>
      <c r="AE49">
        <f t="shared" si="13"/>
        <v>0</v>
      </c>
      <c r="AF49">
        <f t="shared" si="14"/>
        <v>0</v>
      </c>
      <c r="AG49">
        <f t="shared" si="15"/>
        <v>0</v>
      </c>
      <c r="AH49">
        <f>AE49-Tabulka1[[#This Row],[PŮJČENÝ ZÁVODNÍK M-1, Ž-1,2, SG-1]]*3</f>
        <v>0</v>
      </c>
      <c r="AI49">
        <f>AF49-Tabulka1[[#This Row],[PŮJČENÝ ZÁVODNÍK M-1, Ž-1,2, SG-1]]*2</f>
        <v>0</v>
      </c>
      <c r="AJ49">
        <f>AG49-Tabulka1[[#This Row],[PŮJČENÝ ZÁVODNÍK M-1, Ž-1,2, SG-1]]*3</f>
        <v>0</v>
      </c>
    </row>
    <row r="50" spans="1:36" x14ac:dyDescent="0.25">
      <c r="A50" s="7">
        <f>RANK(AB50,AB3:AB83,1)</f>
        <v>1</v>
      </c>
      <c r="B50" s="7">
        <f>RANK(AC50,AC3:AC83,1)</f>
        <v>1</v>
      </c>
      <c r="C50" s="7">
        <f>RANK(AD50,AD3:AD83,1)</f>
        <v>1</v>
      </c>
      <c r="D50" s="7">
        <f>RANK(V50,V3:V83,1)</f>
        <v>1</v>
      </c>
      <c r="E50" s="7">
        <f>RANK(W50,W3:W83,1)</f>
        <v>1</v>
      </c>
      <c r="F50" s="7">
        <f>RANK(X50,X3:X83,1)</f>
        <v>1</v>
      </c>
      <c r="G50" s="38">
        <f t="shared" si="22"/>
        <v>0</v>
      </c>
      <c r="H50" s="39">
        <v>47</v>
      </c>
      <c r="I50" s="39">
        <f t="shared" si="23"/>
        <v>0</v>
      </c>
      <c r="J50" s="39">
        <f t="shared" si="24"/>
        <v>0</v>
      </c>
      <c r="K50" s="54"/>
      <c r="L50" s="54"/>
      <c r="M50" s="43" t="str">
        <f t="shared" si="25"/>
        <v xml:space="preserve"> </v>
      </c>
      <c r="N50" s="54"/>
      <c r="O50" s="54"/>
      <c r="P50" s="54"/>
      <c r="Q50" s="43">
        <f t="shared" si="26"/>
        <v>0</v>
      </c>
      <c r="R50" s="5"/>
      <c r="S50" s="57"/>
      <c r="T50" s="57"/>
      <c r="U50" s="46">
        <f t="shared" si="27"/>
        <v>0</v>
      </c>
      <c r="V50" s="7">
        <f t="shared" si="16"/>
        <v>999</v>
      </c>
      <c r="W50" s="7">
        <f t="shared" si="17"/>
        <v>999</v>
      </c>
      <c r="X50" s="7">
        <f t="shared" si="18"/>
        <v>999</v>
      </c>
      <c r="Y50" s="7" t="s">
        <v>6</v>
      </c>
      <c r="Z50" s="7" t="s">
        <v>9</v>
      </c>
      <c r="AA50" s="7" t="s">
        <v>10</v>
      </c>
      <c r="AB50" s="7">
        <f t="shared" si="19"/>
        <v>99999</v>
      </c>
      <c r="AC50" s="7">
        <f t="shared" si="20"/>
        <v>99999</v>
      </c>
      <c r="AD50" s="7">
        <f t="shared" si="21"/>
        <v>99999</v>
      </c>
      <c r="AE50">
        <f t="shared" si="13"/>
        <v>0</v>
      </c>
      <c r="AF50">
        <f t="shared" si="14"/>
        <v>0</v>
      </c>
      <c r="AG50">
        <f t="shared" si="15"/>
        <v>0</v>
      </c>
      <c r="AH50">
        <f>AE50-Tabulka1[[#This Row],[PŮJČENÝ ZÁVODNÍK M-1, Ž-1,2, SG-1]]*3</f>
        <v>0</v>
      </c>
      <c r="AI50">
        <f>AF50-Tabulka1[[#This Row],[PŮJČENÝ ZÁVODNÍK M-1, Ž-1,2, SG-1]]*2</f>
        <v>0</v>
      </c>
      <c r="AJ50">
        <f>AG50-Tabulka1[[#This Row],[PŮJČENÝ ZÁVODNÍK M-1, Ž-1,2, SG-1]]*3</f>
        <v>0</v>
      </c>
    </row>
    <row r="51" spans="1:36" x14ac:dyDescent="0.25">
      <c r="A51" s="7">
        <f>RANK(AB51,AB3:AB83,1)</f>
        <v>1</v>
      </c>
      <c r="B51" s="7">
        <f>RANK(AC51,AC3:AC83,1)</f>
        <v>1</v>
      </c>
      <c r="C51" s="7">
        <f>RANK(AD51,AD3:AD83,1)</f>
        <v>1</v>
      </c>
      <c r="D51" s="7">
        <f>RANK(V51,V3:V83,1)</f>
        <v>1</v>
      </c>
      <c r="E51" s="7">
        <f>RANK(W51,W3:W83,1)</f>
        <v>1</v>
      </c>
      <c r="F51" s="7">
        <f>RANK(X51,X3:X83,1)</f>
        <v>1</v>
      </c>
      <c r="G51" s="38">
        <f t="shared" si="22"/>
        <v>0</v>
      </c>
      <c r="H51" s="39">
        <v>48</v>
      </c>
      <c r="I51" s="39">
        <f t="shared" si="23"/>
        <v>0</v>
      </c>
      <c r="J51" s="39">
        <f t="shared" si="24"/>
        <v>0</v>
      </c>
      <c r="K51" s="54"/>
      <c r="L51" s="54"/>
      <c r="M51" s="43" t="str">
        <f t="shared" si="25"/>
        <v xml:space="preserve"> </v>
      </c>
      <c r="N51" s="54"/>
      <c r="O51" s="54"/>
      <c r="P51" s="54"/>
      <c r="Q51" s="43">
        <f t="shared" si="26"/>
        <v>0</v>
      </c>
      <c r="R51" s="5"/>
      <c r="S51" s="57"/>
      <c r="T51" s="57"/>
      <c r="U51" s="46">
        <f t="shared" si="27"/>
        <v>0</v>
      </c>
      <c r="V51" s="7">
        <f t="shared" si="16"/>
        <v>999</v>
      </c>
      <c r="W51" s="7">
        <f t="shared" si="17"/>
        <v>999</v>
      </c>
      <c r="X51" s="7">
        <f t="shared" si="18"/>
        <v>999</v>
      </c>
      <c r="Y51" s="7" t="s">
        <v>6</v>
      </c>
      <c r="Z51" s="7" t="s">
        <v>9</v>
      </c>
      <c r="AA51" s="7" t="s">
        <v>10</v>
      </c>
      <c r="AB51" s="7">
        <f t="shared" si="19"/>
        <v>99999</v>
      </c>
      <c r="AC51" s="7">
        <f t="shared" si="20"/>
        <v>99999</v>
      </c>
      <c r="AD51" s="7">
        <f t="shared" si="21"/>
        <v>99999</v>
      </c>
      <c r="AE51">
        <f t="shared" si="13"/>
        <v>0</v>
      </c>
      <c r="AF51">
        <f t="shared" si="14"/>
        <v>0</v>
      </c>
      <c r="AG51">
        <f t="shared" si="15"/>
        <v>0</v>
      </c>
      <c r="AH51">
        <f>AE51-Tabulka1[[#This Row],[PŮJČENÝ ZÁVODNÍK M-1, Ž-1,2, SG-1]]*3</f>
        <v>0</v>
      </c>
      <c r="AI51">
        <f>AF51-Tabulka1[[#This Row],[PŮJČENÝ ZÁVODNÍK M-1, Ž-1,2, SG-1]]*2</f>
        <v>0</v>
      </c>
      <c r="AJ51">
        <f>AG51-Tabulka1[[#This Row],[PŮJČENÝ ZÁVODNÍK M-1, Ž-1,2, SG-1]]*3</f>
        <v>0</v>
      </c>
    </row>
    <row r="52" spans="1:36" x14ac:dyDescent="0.25">
      <c r="A52" s="7">
        <f>RANK(AB52,AB3:AB83,1)</f>
        <v>1</v>
      </c>
      <c r="B52" s="7">
        <f>RANK(AC52,AC3:AC83,1)</f>
        <v>1</v>
      </c>
      <c r="C52" s="7">
        <f>RANK(AD52,AD3:AD83,1)</f>
        <v>1</v>
      </c>
      <c r="D52" s="7">
        <f>RANK(V52,V3:V83,1)</f>
        <v>1</v>
      </c>
      <c r="E52" s="7">
        <f>RANK(W52,W3:W83,1)</f>
        <v>1</v>
      </c>
      <c r="F52" s="7">
        <f>RANK(X52,X3:X83,1)</f>
        <v>1</v>
      </c>
      <c r="G52" s="38">
        <f t="shared" si="22"/>
        <v>0</v>
      </c>
      <c r="H52" s="39">
        <v>49</v>
      </c>
      <c r="I52" s="39">
        <f t="shared" si="23"/>
        <v>0</v>
      </c>
      <c r="J52" s="39">
        <f t="shared" si="24"/>
        <v>0</v>
      </c>
      <c r="K52" s="54"/>
      <c r="L52" s="54"/>
      <c r="M52" s="43" t="str">
        <f t="shared" si="25"/>
        <v xml:space="preserve"> </v>
      </c>
      <c r="N52" s="54"/>
      <c r="O52" s="54"/>
      <c r="P52" s="54"/>
      <c r="Q52" s="43">
        <f t="shared" si="26"/>
        <v>0</v>
      </c>
      <c r="R52" s="5"/>
      <c r="S52" s="57"/>
      <c r="T52" s="57"/>
      <c r="U52" s="46">
        <f t="shared" si="27"/>
        <v>0</v>
      </c>
      <c r="V52" s="7">
        <f t="shared" si="16"/>
        <v>999</v>
      </c>
      <c r="W52" s="7">
        <f t="shared" si="17"/>
        <v>999</v>
      </c>
      <c r="X52" s="7">
        <f t="shared" si="18"/>
        <v>999</v>
      </c>
      <c r="Y52" s="7" t="s">
        <v>6</v>
      </c>
      <c r="Z52" s="7" t="s">
        <v>9</v>
      </c>
      <c r="AA52" s="7" t="s">
        <v>10</v>
      </c>
      <c r="AB52" s="7">
        <f t="shared" si="19"/>
        <v>99999</v>
      </c>
      <c r="AC52" s="7">
        <f t="shared" si="20"/>
        <v>99999</v>
      </c>
      <c r="AD52" s="7">
        <f t="shared" si="21"/>
        <v>99999</v>
      </c>
      <c r="AE52">
        <f t="shared" si="13"/>
        <v>0</v>
      </c>
      <c r="AF52">
        <f t="shared" si="14"/>
        <v>0</v>
      </c>
      <c r="AG52">
        <f t="shared" si="15"/>
        <v>0</v>
      </c>
      <c r="AH52">
        <f>AE52-Tabulka1[[#This Row],[PŮJČENÝ ZÁVODNÍK M-1, Ž-1,2, SG-1]]*3</f>
        <v>0</v>
      </c>
      <c r="AI52">
        <f>AF52-Tabulka1[[#This Row],[PŮJČENÝ ZÁVODNÍK M-1, Ž-1,2, SG-1]]*2</f>
        <v>0</v>
      </c>
      <c r="AJ52">
        <f>AG52-Tabulka1[[#This Row],[PŮJČENÝ ZÁVODNÍK M-1, Ž-1,2, SG-1]]*3</f>
        <v>0</v>
      </c>
    </row>
    <row r="53" spans="1:36" x14ac:dyDescent="0.25">
      <c r="A53" s="7">
        <f>RANK(AB53,AB3:AB83,1)</f>
        <v>1</v>
      </c>
      <c r="B53" s="7">
        <f>RANK(AC53,AC3:AC83,1)</f>
        <v>1</v>
      </c>
      <c r="C53" s="7">
        <f>RANK(AD53,AD3:AD83,1)</f>
        <v>1</v>
      </c>
      <c r="D53" s="7">
        <f>RANK(V53,V3:V83,1)</f>
        <v>1</v>
      </c>
      <c r="E53" s="7">
        <f>RANK(W53,W3:W83,1)</f>
        <v>1</v>
      </c>
      <c r="F53" s="7">
        <f>RANK(X53,X3:X83,1)</f>
        <v>1</v>
      </c>
      <c r="G53" s="38">
        <f t="shared" si="22"/>
        <v>0</v>
      </c>
      <c r="H53" s="39">
        <v>50</v>
      </c>
      <c r="I53" s="39">
        <f t="shared" si="23"/>
        <v>0</v>
      </c>
      <c r="J53" s="39">
        <f t="shared" si="24"/>
        <v>0</v>
      </c>
      <c r="K53" s="54"/>
      <c r="L53" s="54"/>
      <c r="M53" s="43" t="str">
        <f t="shared" si="25"/>
        <v xml:space="preserve"> </v>
      </c>
      <c r="N53" s="54"/>
      <c r="O53" s="54"/>
      <c r="P53" s="54"/>
      <c r="Q53" s="43">
        <f t="shared" si="26"/>
        <v>0</v>
      </c>
      <c r="R53" s="5"/>
      <c r="S53" s="57"/>
      <c r="T53" s="57"/>
      <c r="U53" s="46">
        <f t="shared" si="27"/>
        <v>0</v>
      </c>
      <c r="V53" s="7">
        <f t="shared" si="16"/>
        <v>999</v>
      </c>
      <c r="W53" s="7">
        <f t="shared" si="17"/>
        <v>999</v>
      </c>
      <c r="X53" s="7">
        <f t="shared" si="18"/>
        <v>999</v>
      </c>
      <c r="Y53" s="7" t="s">
        <v>6</v>
      </c>
      <c r="Z53" s="7" t="s">
        <v>9</v>
      </c>
      <c r="AA53" s="7" t="s">
        <v>10</v>
      </c>
      <c r="AB53" s="7">
        <f t="shared" si="19"/>
        <v>99999</v>
      </c>
      <c r="AC53" s="7">
        <f t="shared" si="20"/>
        <v>99999</v>
      </c>
      <c r="AD53" s="7">
        <f t="shared" si="21"/>
        <v>99999</v>
      </c>
      <c r="AE53">
        <f t="shared" si="13"/>
        <v>0</v>
      </c>
      <c r="AF53">
        <f t="shared" si="14"/>
        <v>0</v>
      </c>
      <c r="AG53">
        <f t="shared" si="15"/>
        <v>0</v>
      </c>
      <c r="AH53">
        <f>AE53-Tabulka1[[#This Row],[PŮJČENÝ ZÁVODNÍK M-1, Ž-1,2, SG-1]]*3</f>
        <v>0</v>
      </c>
      <c r="AI53">
        <f>AF53-Tabulka1[[#This Row],[PŮJČENÝ ZÁVODNÍK M-1, Ž-1,2, SG-1]]*2</f>
        <v>0</v>
      </c>
      <c r="AJ53">
        <f>AG53-Tabulka1[[#This Row],[PŮJČENÝ ZÁVODNÍK M-1, Ž-1,2, SG-1]]*3</f>
        <v>0</v>
      </c>
    </row>
    <row r="54" spans="1:36" x14ac:dyDescent="0.25">
      <c r="A54" s="7">
        <f>RANK(AB54,AB3:AB83,1)</f>
        <v>1</v>
      </c>
      <c r="B54" s="7">
        <f>RANK(AC54,AC3:AC83,1)</f>
        <v>1</v>
      </c>
      <c r="C54" s="7">
        <f>RANK(AD54,AD3:AD83,1)</f>
        <v>1</v>
      </c>
      <c r="D54" s="7">
        <f>RANK(V54,V3:V83,1)</f>
        <v>1</v>
      </c>
      <c r="E54" s="7">
        <f>RANK(W54,W3:W83,1)</f>
        <v>1</v>
      </c>
      <c r="F54" s="7">
        <f>RANK(X54,X3:X83,1)</f>
        <v>1</v>
      </c>
      <c r="G54" s="38">
        <f t="shared" si="22"/>
        <v>0</v>
      </c>
      <c r="H54" s="39">
        <v>51</v>
      </c>
      <c r="I54" s="39">
        <f t="shared" si="23"/>
        <v>0</v>
      </c>
      <c r="J54" s="39">
        <f t="shared" si="24"/>
        <v>0</v>
      </c>
      <c r="K54" s="54"/>
      <c r="L54" s="54"/>
      <c r="M54" s="43" t="str">
        <f t="shared" si="25"/>
        <v xml:space="preserve"> </v>
      </c>
      <c r="N54" s="54"/>
      <c r="O54" s="54"/>
      <c r="P54" s="54"/>
      <c r="Q54" s="43">
        <f t="shared" si="26"/>
        <v>0</v>
      </c>
      <c r="R54" s="5"/>
      <c r="S54" s="57"/>
      <c r="T54" s="57"/>
      <c r="U54" s="46">
        <f t="shared" si="27"/>
        <v>0</v>
      </c>
      <c r="V54" s="7">
        <f t="shared" si="16"/>
        <v>999</v>
      </c>
      <c r="W54" s="7">
        <f t="shared" si="17"/>
        <v>999</v>
      </c>
      <c r="X54" s="7">
        <f t="shared" si="18"/>
        <v>999</v>
      </c>
      <c r="Y54" s="7" t="s">
        <v>6</v>
      </c>
      <c r="Z54" s="7" t="s">
        <v>9</v>
      </c>
      <c r="AA54" s="7" t="s">
        <v>10</v>
      </c>
      <c r="AB54" s="7">
        <f t="shared" si="19"/>
        <v>99999</v>
      </c>
      <c r="AC54" s="7">
        <f t="shared" si="20"/>
        <v>99999</v>
      </c>
      <c r="AD54" s="7">
        <f t="shared" si="21"/>
        <v>99999</v>
      </c>
      <c r="AE54">
        <f t="shared" si="13"/>
        <v>0</v>
      </c>
      <c r="AF54">
        <f t="shared" si="14"/>
        <v>0</v>
      </c>
      <c r="AG54">
        <f t="shared" si="15"/>
        <v>0</v>
      </c>
      <c r="AH54">
        <f>AE54-Tabulka1[[#This Row],[PŮJČENÝ ZÁVODNÍK M-1, Ž-1,2, SG-1]]*3</f>
        <v>0</v>
      </c>
      <c r="AI54">
        <f>AF54-Tabulka1[[#This Row],[PŮJČENÝ ZÁVODNÍK M-1, Ž-1,2, SG-1]]*2</f>
        <v>0</v>
      </c>
      <c r="AJ54">
        <f>AG54-Tabulka1[[#This Row],[PŮJČENÝ ZÁVODNÍK M-1, Ž-1,2, SG-1]]*3</f>
        <v>0</v>
      </c>
    </row>
    <row r="55" spans="1:36" x14ac:dyDescent="0.25">
      <c r="A55" s="7">
        <f>RANK(AB55,AB3:AB83,1)</f>
        <v>1</v>
      </c>
      <c r="B55" s="7">
        <f>RANK(AC55,AC3:AC83,1)</f>
        <v>1</v>
      </c>
      <c r="C55" s="7">
        <f>RANK(AD55,AD3:AD83,1)</f>
        <v>1</v>
      </c>
      <c r="D55" s="7">
        <f>RANK(V55,V3:V83,1)</f>
        <v>1</v>
      </c>
      <c r="E55" s="7">
        <f>RANK(W55,W3:W83,1)</f>
        <v>1</v>
      </c>
      <c r="F55" s="7">
        <f>RANK(X55,X3:X83,1)</f>
        <v>1</v>
      </c>
      <c r="G55" s="38">
        <f t="shared" si="22"/>
        <v>0</v>
      </c>
      <c r="H55" s="39">
        <v>52</v>
      </c>
      <c r="I55" s="39">
        <f t="shared" si="23"/>
        <v>0</v>
      </c>
      <c r="J55" s="39">
        <f t="shared" si="24"/>
        <v>0</v>
      </c>
      <c r="K55" s="54"/>
      <c r="L55" s="54"/>
      <c r="M55" s="43" t="str">
        <f t="shared" si="25"/>
        <v xml:space="preserve"> </v>
      </c>
      <c r="N55" s="54"/>
      <c r="O55" s="54"/>
      <c r="P55" s="54"/>
      <c r="Q55" s="43">
        <f t="shared" si="26"/>
        <v>0</v>
      </c>
      <c r="R55" s="5"/>
      <c r="S55" s="57"/>
      <c r="T55" s="57"/>
      <c r="U55" s="46">
        <f t="shared" si="27"/>
        <v>0</v>
      </c>
      <c r="V55" s="7">
        <f t="shared" si="16"/>
        <v>999</v>
      </c>
      <c r="W55" s="7">
        <f t="shared" si="17"/>
        <v>999</v>
      </c>
      <c r="X55" s="7">
        <f t="shared" si="18"/>
        <v>999</v>
      </c>
      <c r="Y55" s="7" t="s">
        <v>6</v>
      </c>
      <c r="Z55" s="7" t="s">
        <v>9</v>
      </c>
      <c r="AA55" s="7" t="s">
        <v>10</v>
      </c>
      <c r="AB55" s="7">
        <f t="shared" si="19"/>
        <v>99999</v>
      </c>
      <c r="AC55" s="7">
        <f t="shared" si="20"/>
        <v>99999</v>
      </c>
      <c r="AD55" s="7">
        <f t="shared" si="21"/>
        <v>99999</v>
      </c>
      <c r="AE55">
        <f t="shared" si="13"/>
        <v>0</v>
      </c>
      <c r="AF55">
        <f t="shared" si="14"/>
        <v>0</v>
      </c>
      <c r="AG55">
        <f t="shared" si="15"/>
        <v>0</v>
      </c>
      <c r="AH55">
        <f>AE55-Tabulka1[[#This Row],[PŮJČENÝ ZÁVODNÍK M-1, Ž-1,2, SG-1]]*3</f>
        <v>0</v>
      </c>
      <c r="AI55">
        <f>AF55-Tabulka1[[#This Row],[PŮJČENÝ ZÁVODNÍK M-1, Ž-1,2, SG-1]]*2</f>
        <v>0</v>
      </c>
      <c r="AJ55">
        <f>AG55-Tabulka1[[#This Row],[PŮJČENÝ ZÁVODNÍK M-1, Ž-1,2, SG-1]]*3</f>
        <v>0</v>
      </c>
    </row>
    <row r="56" spans="1:36" x14ac:dyDescent="0.25">
      <c r="A56" s="7">
        <f>RANK(AB56,AB3:AB83,1)</f>
        <v>1</v>
      </c>
      <c r="B56" s="7">
        <f>RANK(AC56,AC3:AC83,1)</f>
        <v>1</v>
      </c>
      <c r="C56" s="7">
        <f>RANK(AD56,AD3:AD83,1)</f>
        <v>1</v>
      </c>
      <c r="D56" s="7">
        <f>RANK(V56,V3:V83,1)</f>
        <v>1</v>
      </c>
      <c r="E56" s="7">
        <f>RANK(W56,W3:W83,1)</f>
        <v>1</v>
      </c>
      <c r="F56" s="7">
        <f>RANK(X56,X3:X83,1)</f>
        <v>1</v>
      </c>
      <c r="G56" s="38">
        <f t="shared" si="22"/>
        <v>0</v>
      </c>
      <c r="H56" s="39">
        <v>53</v>
      </c>
      <c r="I56" s="39">
        <f t="shared" si="23"/>
        <v>0</v>
      </c>
      <c r="J56" s="39">
        <f t="shared" si="24"/>
        <v>0</v>
      </c>
      <c r="K56" s="54"/>
      <c r="L56" s="54"/>
      <c r="M56" s="43" t="str">
        <f t="shared" si="25"/>
        <v xml:space="preserve"> </v>
      </c>
      <c r="N56" s="54"/>
      <c r="O56" s="54"/>
      <c r="P56" s="54"/>
      <c r="Q56" s="43">
        <f t="shared" si="26"/>
        <v>0</v>
      </c>
      <c r="R56" s="5"/>
      <c r="S56" s="57"/>
      <c r="T56" s="57"/>
      <c r="U56" s="46">
        <f t="shared" si="27"/>
        <v>0</v>
      </c>
      <c r="V56" s="7">
        <f t="shared" si="16"/>
        <v>999</v>
      </c>
      <c r="W56" s="7">
        <f t="shared" si="17"/>
        <v>999</v>
      </c>
      <c r="X56" s="7">
        <f t="shared" si="18"/>
        <v>999</v>
      </c>
      <c r="Y56" s="7" t="s">
        <v>6</v>
      </c>
      <c r="Z56" s="7" t="s">
        <v>9</v>
      </c>
      <c r="AA56" s="7" t="s">
        <v>10</v>
      </c>
      <c r="AB56" s="7">
        <f t="shared" si="19"/>
        <v>99999</v>
      </c>
      <c r="AC56" s="7">
        <f t="shared" si="20"/>
        <v>99999</v>
      </c>
      <c r="AD56" s="7">
        <f t="shared" si="21"/>
        <v>99999</v>
      </c>
      <c r="AE56">
        <f t="shared" si="13"/>
        <v>0</v>
      </c>
      <c r="AF56">
        <f t="shared" si="14"/>
        <v>0</v>
      </c>
      <c r="AG56">
        <f t="shared" si="15"/>
        <v>0</v>
      </c>
      <c r="AH56">
        <f>AE56-Tabulka1[[#This Row],[PŮJČENÝ ZÁVODNÍK M-1, Ž-1,2, SG-1]]*3</f>
        <v>0</v>
      </c>
      <c r="AI56">
        <f>AF56-Tabulka1[[#This Row],[PŮJČENÝ ZÁVODNÍK M-1, Ž-1,2, SG-1]]*2</f>
        <v>0</v>
      </c>
      <c r="AJ56">
        <f>AG56-Tabulka1[[#This Row],[PŮJČENÝ ZÁVODNÍK M-1, Ž-1,2, SG-1]]*3</f>
        <v>0</v>
      </c>
    </row>
    <row r="57" spans="1:36" x14ac:dyDescent="0.25">
      <c r="A57" s="7">
        <f>RANK(AB57,AB3:AB83,1)</f>
        <v>1</v>
      </c>
      <c r="B57" s="7">
        <f>RANK(AC57,AC3:AC83,1)</f>
        <v>1</v>
      </c>
      <c r="C57" s="7">
        <f>RANK(AD57,AD3:AD83,1)</f>
        <v>1</v>
      </c>
      <c r="D57" s="7">
        <f>RANK(V57,V3:V83,1)</f>
        <v>1</v>
      </c>
      <c r="E57" s="7">
        <f>RANK(W57,W3:W83,1)</f>
        <v>1</v>
      </c>
      <c r="F57" s="7">
        <f>RANK(X57,X3:X83,1)</f>
        <v>1</v>
      </c>
      <c r="G57" s="38">
        <f t="shared" si="22"/>
        <v>0</v>
      </c>
      <c r="H57" s="39">
        <v>54</v>
      </c>
      <c r="I57" s="39">
        <f t="shared" si="23"/>
        <v>0</v>
      </c>
      <c r="J57" s="39">
        <f t="shared" si="24"/>
        <v>0</v>
      </c>
      <c r="K57" s="54"/>
      <c r="L57" s="54"/>
      <c r="M57" s="43" t="str">
        <f t="shared" si="25"/>
        <v xml:space="preserve"> </v>
      </c>
      <c r="N57" s="54"/>
      <c r="O57" s="54"/>
      <c r="P57" s="54"/>
      <c r="Q57" s="43">
        <f t="shared" si="26"/>
        <v>0</v>
      </c>
      <c r="R57" s="5"/>
      <c r="S57" s="57"/>
      <c r="T57" s="57"/>
      <c r="U57" s="46">
        <f t="shared" si="27"/>
        <v>0</v>
      </c>
      <c r="V57" s="7">
        <f t="shared" si="16"/>
        <v>999</v>
      </c>
      <c r="W57" s="7">
        <f t="shared" si="17"/>
        <v>999</v>
      </c>
      <c r="X57" s="7">
        <f t="shared" si="18"/>
        <v>999</v>
      </c>
      <c r="Y57" s="7" t="s">
        <v>6</v>
      </c>
      <c r="Z57" s="7" t="s">
        <v>9</v>
      </c>
      <c r="AA57" s="7" t="s">
        <v>10</v>
      </c>
      <c r="AB57" s="7">
        <f t="shared" si="19"/>
        <v>99999</v>
      </c>
      <c r="AC57" s="7">
        <f t="shared" si="20"/>
        <v>99999</v>
      </c>
      <c r="AD57" s="7">
        <f t="shared" si="21"/>
        <v>99999</v>
      </c>
      <c r="AE57">
        <f t="shared" si="13"/>
        <v>0</v>
      </c>
      <c r="AF57">
        <f t="shared" si="14"/>
        <v>0</v>
      </c>
      <c r="AG57">
        <f t="shared" si="15"/>
        <v>0</v>
      </c>
      <c r="AH57">
        <f>AE57-Tabulka1[[#This Row],[PŮJČENÝ ZÁVODNÍK M-1, Ž-1,2, SG-1]]*3</f>
        <v>0</v>
      </c>
      <c r="AI57">
        <f>AF57-Tabulka1[[#This Row],[PŮJČENÝ ZÁVODNÍK M-1, Ž-1,2, SG-1]]*2</f>
        <v>0</v>
      </c>
      <c r="AJ57">
        <f>AG57-Tabulka1[[#This Row],[PŮJČENÝ ZÁVODNÍK M-1, Ž-1,2, SG-1]]*3</f>
        <v>0</v>
      </c>
    </row>
    <row r="58" spans="1:36" x14ac:dyDescent="0.25">
      <c r="A58" s="7">
        <f>RANK(AB58,AB3:AB83,1)</f>
        <v>1</v>
      </c>
      <c r="B58" s="7">
        <f>RANK(AC58,AC3:AC83,1)</f>
        <v>1</v>
      </c>
      <c r="C58" s="7">
        <f>RANK(AD58,AD3:AD83,1)</f>
        <v>1</v>
      </c>
      <c r="D58" s="7">
        <f>RANK(V58,V3:V83,1)</f>
        <v>1</v>
      </c>
      <c r="E58" s="7">
        <f>RANK(W58,W3:W83,1)</f>
        <v>1</v>
      </c>
      <c r="F58" s="7">
        <f>RANK(X58,X3:X83,1)</f>
        <v>1</v>
      </c>
      <c r="G58" s="38">
        <f t="shared" si="22"/>
        <v>0</v>
      </c>
      <c r="H58" s="39">
        <v>55</v>
      </c>
      <c r="I58" s="39">
        <f t="shared" si="23"/>
        <v>0</v>
      </c>
      <c r="J58" s="39">
        <f t="shared" si="24"/>
        <v>0</v>
      </c>
      <c r="K58" s="54"/>
      <c r="L58" s="54"/>
      <c r="M58" s="43" t="str">
        <f t="shared" si="25"/>
        <v xml:space="preserve"> </v>
      </c>
      <c r="N58" s="54"/>
      <c r="O58" s="54"/>
      <c r="P58" s="54"/>
      <c r="Q58" s="43">
        <f t="shared" si="26"/>
        <v>0</v>
      </c>
      <c r="R58" s="5"/>
      <c r="S58" s="57"/>
      <c r="T58" s="57"/>
      <c r="U58" s="46">
        <f t="shared" si="27"/>
        <v>0</v>
      </c>
      <c r="V58" s="7">
        <f t="shared" si="16"/>
        <v>999</v>
      </c>
      <c r="W58" s="7">
        <f t="shared" si="17"/>
        <v>999</v>
      </c>
      <c r="X58" s="7">
        <f t="shared" si="18"/>
        <v>999</v>
      </c>
      <c r="Y58" s="7" t="s">
        <v>6</v>
      </c>
      <c r="Z58" s="7" t="s">
        <v>9</v>
      </c>
      <c r="AA58" s="7" t="s">
        <v>10</v>
      </c>
      <c r="AB58" s="7">
        <f t="shared" si="19"/>
        <v>99999</v>
      </c>
      <c r="AC58" s="7">
        <f t="shared" si="20"/>
        <v>99999</v>
      </c>
      <c r="AD58" s="7">
        <f t="shared" si="21"/>
        <v>99999</v>
      </c>
      <c r="AE58">
        <f t="shared" si="13"/>
        <v>0</v>
      </c>
      <c r="AF58">
        <f t="shared" si="14"/>
        <v>0</v>
      </c>
      <c r="AG58">
        <f t="shared" si="15"/>
        <v>0</v>
      </c>
      <c r="AH58">
        <f>AE58-Tabulka1[[#This Row],[PŮJČENÝ ZÁVODNÍK M-1, Ž-1,2, SG-1]]*3</f>
        <v>0</v>
      </c>
      <c r="AI58">
        <f>AF58-Tabulka1[[#This Row],[PŮJČENÝ ZÁVODNÍK M-1, Ž-1,2, SG-1]]*2</f>
        <v>0</v>
      </c>
      <c r="AJ58">
        <f>AG58-Tabulka1[[#This Row],[PŮJČENÝ ZÁVODNÍK M-1, Ž-1,2, SG-1]]*3</f>
        <v>0</v>
      </c>
    </row>
    <row r="59" spans="1:36" x14ac:dyDescent="0.25">
      <c r="A59" s="7">
        <f>RANK(AB59,AB3:AB83,1)</f>
        <v>1</v>
      </c>
      <c r="B59" s="7">
        <f>RANK(AC59,AC3:AC83,1)</f>
        <v>1</v>
      </c>
      <c r="C59" s="7">
        <f>RANK(AD59,AD3:AD83,1)</f>
        <v>1</v>
      </c>
      <c r="D59" s="7">
        <f>RANK(V59,V3:V83,1)</f>
        <v>1</v>
      </c>
      <c r="E59" s="7">
        <f>RANK(W59,W3:W83,1)</f>
        <v>1</v>
      </c>
      <c r="F59" s="7">
        <f>RANK(X59,X3:X83,1)</f>
        <v>1</v>
      </c>
      <c r="G59" s="38">
        <f t="shared" si="22"/>
        <v>0</v>
      </c>
      <c r="H59" s="39">
        <v>56</v>
      </c>
      <c r="I59" s="39">
        <f t="shared" si="23"/>
        <v>0</v>
      </c>
      <c r="J59" s="39">
        <f t="shared" si="24"/>
        <v>0</v>
      </c>
      <c r="K59" s="54"/>
      <c r="L59" s="54"/>
      <c r="M59" s="43" t="str">
        <f t="shared" si="25"/>
        <v xml:space="preserve"> </v>
      </c>
      <c r="N59" s="54"/>
      <c r="O59" s="54"/>
      <c r="P59" s="54"/>
      <c r="Q59" s="43">
        <f t="shared" si="26"/>
        <v>0</v>
      </c>
      <c r="R59" s="5"/>
      <c r="S59" s="57"/>
      <c r="T59" s="57"/>
      <c r="U59" s="46">
        <f t="shared" si="27"/>
        <v>0</v>
      </c>
      <c r="V59" s="7">
        <f t="shared" si="16"/>
        <v>999</v>
      </c>
      <c r="W59" s="7">
        <f t="shared" si="17"/>
        <v>999</v>
      </c>
      <c r="X59" s="7">
        <f t="shared" si="18"/>
        <v>999</v>
      </c>
      <c r="Y59" s="7" t="s">
        <v>6</v>
      </c>
      <c r="Z59" s="7" t="s">
        <v>9</v>
      </c>
      <c r="AA59" s="7" t="s">
        <v>10</v>
      </c>
      <c r="AB59" s="7">
        <f t="shared" si="19"/>
        <v>99999</v>
      </c>
      <c r="AC59" s="7">
        <f t="shared" si="20"/>
        <v>99999</v>
      </c>
      <c r="AD59" s="7">
        <f t="shared" si="21"/>
        <v>99999</v>
      </c>
      <c r="AE59">
        <f t="shared" si="13"/>
        <v>0</v>
      </c>
      <c r="AF59">
        <f t="shared" si="14"/>
        <v>0</v>
      </c>
      <c r="AG59">
        <f t="shared" si="15"/>
        <v>0</v>
      </c>
      <c r="AH59">
        <f>AE59-Tabulka1[[#This Row],[PŮJČENÝ ZÁVODNÍK M-1, Ž-1,2, SG-1]]*3</f>
        <v>0</v>
      </c>
      <c r="AI59">
        <f>AF59-Tabulka1[[#This Row],[PŮJČENÝ ZÁVODNÍK M-1, Ž-1,2, SG-1]]*2</f>
        <v>0</v>
      </c>
      <c r="AJ59">
        <f>AG59-Tabulka1[[#This Row],[PŮJČENÝ ZÁVODNÍK M-1, Ž-1,2, SG-1]]*3</f>
        <v>0</v>
      </c>
    </row>
    <row r="60" spans="1:36" x14ac:dyDescent="0.25">
      <c r="A60" s="7">
        <f>RANK(AB60,AB3:AB83,1)</f>
        <v>1</v>
      </c>
      <c r="B60" s="7">
        <f>RANK(AC60,AC3:AC83,1)</f>
        <v>1</v>
      </c>
      <c r="C60" s="7">
        <f>RANK(AD60,AD3:AD83,1)</f>
        <v>1</v>
      </c>
      <c r="D60" s="7">
        <f>RANK(V60,V3:V83,1)</f>
        <v>1</v>
      </c>
      <c r="E60" s="7">
        <f>RANK(W60,W3:W83,1)</f>
        <v>1</v>
      </c>
      <c r="F60" s="7">
        <f>RANK(X60,X3:X83,1)</f>
        <v>1</v>
      </c>
      <c r="G60" s="38">
        <f t="shared" si="22"/>
        <v>0</v>
      </c>
      <c r="H60" s="39">
        <v>57</v>
      </c>
      <c r="I60" s="39">
        <f t="shared" si="23"/>
        <v>0</v>
      </c>
      <c r="J60" s="39">
        <f t="shared" si="24"/>
        <v>0</v>
      </c>
      <c r="K60" s="54"/>
      <c r="L60" s="54"/>
      <c r="M60" s="43" t="str">
        <f t="shared" si="25"/>
        <v xml:space="preserve"> </v>
      </c>
      <c r="N60" s="54"/>
      <c r="O60" s="54"/>
      <c r="P60" s="54"/>
      <c r="Q60" s="43">
        <f t="shared" si="26"/>
        <v>0</v>
      </c>
      <c r="R60" s="5"/>
      <c r="S60" s="57"/>
      <c r="T60" s="57"/>
      <c r="U60" s="46">
        <f t="shared" si="27"/>
        <v>0</v>
      </c>
      <c r="V60" s="7">
        <f t="shared" si="16"/>
        <v>999</v>
      </c>
      <c r="W60" s="7">
        <f t="shared" si="17"/>
        <v>999</v>
      </c>
      <c r="X60" s="7">
        <f t="shared" si="18"/>
        <v>999</v>
      </c>
      <c r="Y60" s="7" t="s">
        <v>6</v>
      </c>
      <c r="Z60" s="7" t="s">
        <v>9</v>
      </c>
      <c r="AA60" s="7" t="s">
        <v>10</v>
      </c>
      <c r="AB60" s="7">
        <f t="shared" si="19"/>
        <v>99999</v>
      </c>
      <c r="AC60" s="7">
        <f t="shared" si="20"/>
        <v>99999</v>
      </c>
      <c r="AD60" s="7">
        <f t="shared" si="21"/>
        <v>99999</v>
      </c>
      <c r="AE60">
        <f t="shared" si="13"/>
        <v>0</v>
      </c>
      <c r="AF60">
        <f t="shared" si="14"/>
        <v>0</v>
      </c>
      <c r="AG60">
        <f t="shared" si="15"/>
        <v>0</v>
      </c>
      <c r="AH60">
        <f>AE60-Tabulka1[[#This Row],[PŮJČENÝ ZÁVODNÍK M-1, Ž-1,2, SG-1]]*3</f>
        <v>0</v>
      </c>
      <c r="AI60">
        <f>AF60-Tabulka1[[#This Row],[PŮJČENÝ ZÁVODNÍK M-1, Ž-1,2, SG-1]]*2</f>
        <v>0</v>
      </c>
      <c r="AJ60">
        <f>AG60-Tabulka1[[#This Row],[PŮJČENÝ ZÁVODNÍK M-1, Ž-1,2, SG-1]]*3</f>
        <v>0</v>
      </c>
    </row>
    <row r="61" spans="1:36" x14ac:dyDescent="0.25">
      <c r="A61" s="7">
        <f>RANK(AB61,AB3:AB83,1)</f>
        <v>1</v>
      </c>
      <c r="B61" s="7">
        <f>RANK(AC61,AC3:AC83,1)</f>
        <v>1</v>
      </c>
      <c r="C61" s="7">
        <f>RANK(AD61,AD3:AD83,1)</f>
        <v>1</v>
      </c>
      <c r="D61" s="7">
        <f>RANK(V61,V3:V83,1)</f>
        <v>1</v>
      </c>
      <c r="E61" s="7">
        <f>RANK(W61,W3:W83,1)</f>
        <v>1</v>
      </c>
      <c r="F61" s="7">
        <f>RANK(X61,X3:X83,1)</f>
        <v>1</v>
      </c>
      <c r="G61" s="38">
        <f t="shared" si="22"/>
        <v>0</v>
      </c>
      <c r="H61" s="39">
        <v>58</v>
      </c>
      <c r="I61" s="39">
        <f t="shared" si="23"/>
        <v>0</v>
      </c>
      <c r="J61" s="39">
        <f t="shared" si="24"/>
        <v>0</v>
      </c>
      <c r="K61" s="54"/>
      <c r="L61" s="54"/>
      <c r="M61" s="43" t="str">
        <f t="shared" si="25"/>
        <v xml:space="preserve"> </v>
      </c>
      <c r="N61" s="54"/>
      <c r="O61" s="54"/>
      <c r="P61" s="54"/>
      <c r="Q61" s="43">
        <f t="shared" si="26"/>
        <v>0</v>
      </c>
      <c r="R61" s="5"/>
      <c r="S61" s="57"/>
      <c r="T61" s="57"/>
      <c r="U61" s="46">
        <f t="shared" si="27"/>
        <v>0</v>
      </c>
      <c r="V61" s="7">
        <f t="shared" si="16"/>
        <v>999</v>
      </c>
      <c r="W61" s="7">
        <f t="shared" si="17"/>
        <v>999</v>
      </c>
      <c r="X61" s="7">
        <f t="shared" si="18"/>
        <v>999</v>
      </c>
      <c r="Y61" s="7" t="s">
        <v>6</v>
      </c>
      <c r="Z61" s="7" t="s">
        <v>9</v>
      </c>
      <c r="AA61" s="7" t="s">
        <v>10</v>
      </c>
      <c r="AB61" s="7">
        <f t="shared" si="19"/>
        <v>99999</v>
      </c>
      <c r="AC61" s="7">
        <f t="shared" si="20"/>
        <v>99999</v>
      </c>
      <c r="AD61" s="7">
        <f t="shared" si="21"/>
        <v>99999</v>
      </c>
      <c r="AE61">
        <f t="shared" si="13"/>
        <v>0</v>
      </c>
      <c r="AF61">
        <f t="shared" si="14"/>
        <v>0</v>
      </c>
      <c r="AG61">
        <f t="shared" si="15"/>
        <v>0</v>
      </c>
      <c r="AH61">
        <f>AE61-Tabulka1[[#This Row],[PŮJČENÝ ZÁVODNÍK M-1, Ž-1,2, SG-1]]*3</f>
        <v>0</v>
      </c>
      <c r="AI61">
        <f>AF61-Tabulka1[[#This Row],[PŮJČENÝ ZÁVODNÍK M-1, Ž-1,2, SG-1]]*2</f>
        <v>0</v>
      </c>
      <c r="AJ61">
        <f>AG61-Tabulka1[[#This Row],[PŮJČENÝ ZÁVODNÍK M-1, Ž-1,2, SG-1]]*3</f>
        <v>0</v>
      </c>
    </row>
    <row r="62" spans="1:36" x14ac:dyDescent="0.25">
      <c r="A62" s="7">
        <f>RANK(AB62,AB3:AB83,1)</f>
        <v>1</v>
      </c>
      <c r="B62" s="7">
        <f>RANK(AC62,AC3:AC83,1)</f>
        <v>1</v>
      </c>
      <c r="C62" s="7">
        <f>RANK(AD62,AD3:AD83,1)</f>
        <v>1</v>
      </c>
      <c r="D62" s="7">
        <f>RANK(V62,V3:V83,1)</f>
        <v>1</v>
      </c>
      <c r="E62" s="7">
        <f>RANK(W62,W3:W83,1)</f>
        <v>1</v>
      </c>
      <c r="F62" s="7">
        <f>RANK(X62,X3:X83,1)</f>
        <v>1</v>
      </c>
      <c r="G62" s="38">
        <f t="shared" si="22"/>
        <v>0</v>
      </c>
      <c r="H62" s="39">
        <v>59</v>
      </c>
      <c r="I62" s="39">
        <f t="shared" si="23"/>
        <v>0</v>
      </c>
      <c r="J62" s="39">
        <f t="shared" si="24"/>
        <v>0</v>
      </c>
      <c r="K62" s="54"/>
      <c r="L62" s="54"/>
      <c r="M62" s="43" t="str">
        <f t="shared" si="25"/>
        <v xml:space="preserve"> </v>
      </c>
      <c r="N62" s="54"/>
      <c r="O62" s="54"/>
      <c r="P62" s="54"/>
      <c r="Q62" s="43">
        <f t="shared" si="26"/>
        <v>0</v>
      </c>
      <c r="R62" s="5"/>
      <c r="S62" s="57"/>
      <c r="T62" s="57"/>
      <c r="U62" s="46">
        <f t="shared" si="27"/>
        <v>0</v>
      </c>
      <c r="V62" s="7">
        <f t="shared" si="16"/>
        <v>999</v>
      </c>
      <c r="W62" s="7">
        <f t="shared" si="17"/>
        <v>999</v>
      </c>
      <c r="X62" s="7">
        <f t="shared" si="18"/>
        <v>999</v>
      </c>
      <c r="Y62" s="7" t="s">
        <v>6</v>
      </c>
      <c r="Z62" s="7" t="s">
        <v>9</v>
      </c>
      <c r="AA62" s="7" t="s">
        <v>10</v>
      </c>
      <c r="AB62" s="7">
        <f t="shared" si="19"/>
        <v>99999</v>
      </c>
      <c r="AC62" s="7">
        <f t="shared" si="20"/>
        <v>99999</v>
      </c>
      <c r="AD62" s="7">
        <f t="shared" si="21"/>
        <v>99999</v>
      </c>
      <c r="AE62">
        <f t="shared" si="13"/>
        <v>0</v>
      </c>
      <c r="AF62">
        <f t="shared" si="14"/>
        <v>0</v>
      </c>
      <c r="AG62">
        <f t="shared" si="15"/>
        <v>0</v>
      </c>
      <c r="AH62">
        <f>AE62-Tabulka1[[#This Row],[PŮJČENÝ ZÁVODNÍK M-1, Ž-1,2, SG-1]]*3</f>
        <v>0</v>
      </c>
      <c r="AI62">
        <f>AF62-Tabulka1[[#This Row],[PŮJČENÝ ZÁVODNÍK M-1, Ž-1,2, SG-1]]*2</f>
        <v>0</v>
      </c>
      <c r="AJ62">
        <f>AG62-Tabulka1[[#This Row],[PŮJČENÝ ZÁVODNÍK M-1, Ž-1,2, SG-1]]*3</f>
        <v>0</v>
      </c>
    </row>
    <row r="63" spans="1:36" x14ac:dyDescent="0.25">
      <c r="A63" s="7">
        <f>RANK(AB63,AB3:AB83,1)</f>
        <v>1</v>
      </c>
      <c r="B63" s="7">
        <f>RANK(AC63,AC3:AC83,1)</f>
        <v>1</v>
      </c>
      <c r="C63" s="7">
        <f>RANK(AD63,AD3:AD83,1)</f>
        <v>1</v>
      </c>
      <c r="D63" s="7">
        <f>RANK(V63,V3:V83,1)</f>
        <v>1</v>
      </c>
      <c r="E63" s="7">
        <f>RANK(W63,W3:W83,1)</f>
        <v>1</v>
      </c>
      <c r="F63" s="7">
        <f>RANK(X63,X3:X83,1)</f>
        <v>1</v>
      </c>
      <c r="G63" s="38">
        <f t="shared" si="22"/>
        <v>0</v>
      </c>
      <c r="H63" s="39">
        <v>60</v>
      </c>
      <c r="I63" s="39">
        <f t="shared" si="23"/>
        <v>0</v>
      </c>
      <c r="J63" s="39">
        <f t="shared" si="24"/>
        <v>0</v>
      </c>
      <c r="K63" s="54"/>
      <c r="L63" s="54"/>
      <c r="M63" s="43" t="str">
        <f t="shared" si="25"/>
        <v xml:space="preserve"> </v>
      </c>
      <c r="N63" s="54"/>
      <c r="O63" s="54"/>
      <c r="P63" s="54"/>
      <c r="Q63" s="43">
        <f t="shared" si="26"/>
        <v>0</v>
      </c>
      <c r="R63" s="5"/>
      <c r="S63" s="57"/>
      <c r="T63" s="57"/>
      <c r="U63" s="46">
        <f t="shared" si="27"/>
        <v>0</v>
      </c>
      <c r="V63" s="7">
        <f t="shared" si="16"/>
        <v>999</v>
      </c>
      <c r="W63" s="7">
        <f t="shared" si="17"/>
        <v>999</v>
      </c>
      <c r="X63" s="7">
        <f t="shared" si="18"/>
        <v>999</v>
      </c>
      <c r="Y63" s="7" t="s">
        <v>6</v>
      </c>
      <c r="Z63" s="7" t="s">
        <v>9</v>
      </c>
      <c r="AA63" s="7" t="s">
        <v>10</v>
      </c>
      <c r="AB63" s="7">
        <f t="shared" si="19"/>
        <v>99999</v>
      </c>
      <c r="AC63" s="7">
        <f t="shared" si="20"/>
        <v>99999</v>
      </c>
      <c r="AD63" s="7">
        <f t="shared" si="21"/>
        <v>99999</v>
      </c>
      <c r="AE63">
        <f t="shared" si="13"/>
        <v>0</v>
      </c>
      <c r="AF63">
        <f t="shared" si="14"/>
        <v>0</v>
      </c>
      <c r="AG63">
        <f t="shared" si="15"/>
        <v>0</v>
      </c>
      <c r="AH63">
        <f>AE63-Tabulka1[[#This Row],[PŮJČENÝ ZÁVODNÍK M-1, Ž-1,2, SG-1]]*3</f>
        <v>0</v>
      </c>
      <c r="AI63">
        <f>AF63-Tabulka1[[#This Row],[PŮJČENÝ ZÁVODNÍK M-1, Ž-1,2, SG-1]]*2</f>
        <v>0</v>
      </c>
      <c r="AJ63">
        <f>AG63-Tabulka1[[#This Row],[PŮJČENÝ ZÁVODNÍK M-1, Ž-1,2, SG-1]]*3</f>
        <v>0</v>
      </c>
    </row>
    <row r="64" spans="1:36" x14ac:dyDescent="0.25">
      <c r="A64" s="7">
        <f>RANK(AB64,AB3:AB83,1)</f>
        <v>1</v>
      </c>
      <c r="B64" s="7">
        <f>RANK(AC64,AC3:AC83,1)</f>
        <v>1</v>
      </c>
      <c r="C64" s="7">
        <f>RANK(AD64,AD3:AD83,1)</f>
        <v>1</v>
      </c>
      <c r="D64" s="7">
        <f>RANK(V64,V3:V83,1)</f>
        <v>1</v>
      </c>
      <c r="E64" s="7">
        <f>RANK(W64,W3:W83,1)</f>
        <v>1</v>
      </c>
      <c r="F64" s="7">
        <f>RANK(X64,X3:X83,1)</f>
        <v>1</v>
      </c>
      <c r="G64" s="38">
        <f t="shared" si="22"/>
        <v>0</v>
      </c>
      <c r="H64" s="39">
        <v>61</v>
      </c>
      <c r="I64" s="39">
        <f t="shared" si="23"/>
        <v>0</v>
      </c>
      <c r="J64" s="39">
        <f t="shared" si="24"/>
        <v>0</v>
      </c>
      <c r="K64" s="54"/>
      <c r="L64" s="54"/>
      <c r="M64" s="43" t="str">
        <f t="shared" si="25"/>
        <v xml:space="preserve"> </v>
      </c>
      <c r="N64" s="54"/>
      <c r="O64" s="54"/>
      <c r="P64" s="54"/>
      <c r="Q64" s="43">
        <f t="shared" si="26"/>
        <v>0</v>
      </c>
      <c r="R64" s="5"/>
      <c r="S64" s="57"/>
      <c r="T64" s="57"/>
      <c r="U64" s="46">
        <f t="shared" si="27"/>
        <v>0</v>
      </c>
      <c r="V64" s="7">
        <f t="shared" si="16"/>
        <v>999</v>
      </c>
      <c r="W64" s="7">
        <f t="shared" si="17"/>
        <v>999</v>
      </c>
      <c r="X64" s="7">
        <f t="shared" si="18"/>
        <v>999</v>
      </c>
      <c r="Y64" s="7" t="s">
        <v>6</v>
      </c>
      <c r="Z64" s="7" t="s">
        <v>9</v>
      </c>
      <c r="AA64" s="7" t="s">
        <v>10</v>
      </c>
      <c r="AB64" s="7">
        <f t="shared" si="19"/>
        <v>99999</v>
      </c>
      <c r="AC64" s="7">
        <f t="shared" si="20"/>
        <v>99999</v>
      </c>
      <c r="AD64" s="7">
        <f t="shared" si="21"/>
        <v>99999</v>
      </c>
      <c r="AE64">
        <f t="shared" si="13"/>
        <v>0</v>
      </c>
      <c r="AF64">
        <f t="shared" si="14"/>
        <v>0</v>
      </c>
      <c r="AG64">
        <f t="shared" si="15"/>
        <v>0</v>
      </c>
      <c r="AH64">
        <f>AE64-Tabulka1[[#This Row],[PŮJČENÝ ZÁVODNÍK M-1, Ž-1,2, SG-1]]*3</f>
        <v>0</v>
      </c>
      <c r="AI64">
        <f>AF64-Tabulka1[[#This Row],[PŮJČENÝ ZÁVODNÍK M-1, Ž-1,2, SG-1]]*2</f>
        <v>0</v>
      </c>
      <c r="AJ64">
        <f>AG64-Tabulka1[[#This Row],[PŮJČENÝ ZÁVODNÍK M-1, Ž-1,2, SG-1]]*3</f>
        <v>0</v>
      </c>
    </row>
    <row r="65" spans="1:36" x14ac:dyDescent="0.25">
      <c r="A65" s="7">
        <f>RANK(AB65,AB3:AB83,1)</f>
        <v>1</v>
      </c>
      <c r="B65" s="7">
        <f>RANK(AC65,AC3:AC83,1)</f>
        <v>1</v>
      </c>
      <c r="C65" s="7">
        <f>RANK(AD65,AD3:AD83,1)</f>
        <v>1</v>
      </c>
      <c r="D65" s="7">
        <f>RANK(V65,V3:V83,1)</f>
        <v>1</v>
      </c>
      <c r="E65" s="7">
        <f>RANK(W65,W3:W83,1)</f>
        <v>1</v>
      </c>
      <c r="F65" s="7">
        <f>RANK(X65,X3:X83,1)</f>
        <v>1</v>
      </c>
      <c r="G65" s="38">
        <f t="shared" si="22"/>
        <v>0</v>
      </c>
      <c r="H65" s="39">
        <v>62</v>
      </c>
      <c r="I65" s="39">
        <f t="shared" si="23"/>
        <v>0</v>
      </c>
      <c r="J65" s="39">
        <f t="shared" si="24"/>
        <v>0</v>
      </c>
      <c r="K65" s="54"/>
      <c r="L65" s="54"/>
      <c r="M65" s="43" t="str">
        <f t="shared" si="25"/>
        <v xml:space="preserve"> </v>
      </c>
      <c r="N65" s="54"/>
      <c r="O65" s="54"/>
      <c r="P65" s="54"/>
      <c r="Q65" s="43">
        <f t="shared" si="26"/>
        <v>0</v>
      </c>
      <c r="R65" s="5"/>
      <c r="S65" s="57"/>
      <c r="T65" s="57"/>
      <c r="U65" s="46">
        <f t="shared" si="27"/>
        <v>0</v>
      </c>
      <c r="V65" s="7">
        <f t="shared" si="16"/>
        <v>999</v>
      </c>
      <c r="W65" s="7">
        <f t="shared" si="17"/>
        <v>999</v>
      </c>
      <c r="X65" s="7">
        <f t="shared" si="18"/>
        <v>999</v>
      </c>
      <c r="Y65" s="7" t="s">
        <v>6</v>
      </c>
      <c r="Z65" s="7" t="s">
        <v>9</v>
      </c>
      <c r="AA65" s="7" t="s">
        <v>10</v>
      </c>
      <c r="AB65" s="7">
        <f t="shared" si="19"/>
        <v>99999</v>
      </c>
      <c r="AC65" s="7">
        <f t="shared" si="20"/>
        <v>99999</v>
      </c>
      <c r="AD65" s="7">
        <f t="shared" si="21"/>
        <v>99999</v>
      </c>
      <c r="AE65">
        <f t="shared" si="13"/>
        <v>0</v>
      </c>
      <c r="AF65">
        <f t="shared" si="14"/>
        <v>0</v>
      </c>
      <c r="AG65">
        <f t="shared" si="15"/>
        <v>0</v>
      </c>
      <c r="AH65">
        <f>AE65-Tabulka1[[#This Row],[PŮJČENÝ ZÁVODNÍK M-1, Ž-1,2, SG-1]]*3</f>
        <v>0</v>
      </c>
      <c r="AI65">
        <f>AF65-Tabulka1[[#This Row],[PŮJČENÝ ZÁVODNÍK M-1, Ž-1,2, SG-1]]*2</f>
        <v>0</v>
      </c>
      <c r="AJ65">
        <f>AG65-Tabulka1[[#This Row],[PŮJČENÝ ZÁVODNÍK M-1, Ž-1,2, SG-1]]*3</f>
        <v>0</v>
      </c>
    </row>
    <row r="66" spans="1:36" x14ac:dyDescent="0.25">
      <c r="A66" s="7">
        <f>RANK(AB66,AB3:AB83,1)</f>
        <v>1</v>
      </c>
      <c r="B66" s="7">
        <f>RANK(AC66,AC3:AC83,1)</f>
        <v>1</v>
      </c>
      <c r="C66" s="7">
        <f>RANK(AD66,AD3:AD83,1)</f>
        <v>1</v>
      </c>
      <c r="D66" s="7">
        <f>RANK(V66,V3:V83,1)</f>
        <v>1</v>
      </c>
      <c r="E66" s="7">
        <f>RANK(W66,W3:W83,1)</f>
        <v>1</v>
      </c>
      <c r="F66" s="7">
        <f>RANK(X66,X3:X83,1)</f>
        <v>1</v>
      </c>
      <c r="G66" s="38">
        <f t="shared" si="22"/>
        <v>0</v>
      </c>
      <c r="H66" s="39">
        <v>63</v>
      </c>
      <c r="I66" s="39">
        <f t="shared" si="23"/>
        <v>0</v>
      </c>
      <c r="J66" s="39">
        <f t="shared" si="24"/>
        <v>0</v>
      </c>
      <c r="K66" s="54"/>
      <c r="L66" s="54"/>
      <c r="M66" s="43" t="str">
        <f t="shared" si="25"/>
        <v xml:space="preserve"> </v>
      </c>
      <c r="N66" s="54"/>
      <c r="O66" s="54"/>
      <c r="P66" s="54"/>
      <c r="Q66" s="43">
        <f t="shared" si="26"/>
        <v>0</v>
      </c>
      <c r="R66" s="5"/>
      <c r="S66" s="57"/>
      <c r="T66" s="57"/>
      <c r="U66" s="46">
        <f t="shared" si="27"/>
        <v>0</v>
      </c>
      <c r="V66" s="7">
        <f t="shared" si="16"/>
        <v>999</v>
      </c>
      <c r="W66" s="7">
        <f t="shared" si="17"/>
        <v>999</v>
      </c>
      <c r="X66" s="7">
        <f t="shared" si="18"/>
        <v>999</v>
      </c>
      <c r="Y66" s="7" t="s">
        <v>6</v>
      </c>
      <c r="Z66" s="7" t="s">
        <v>9</v>
      </c>
      <c r="AA66" s="7" t="s">
        <v>10</v>
      </c>
      <c r="AB66" s="7">
        <f t="shared" si="19"/>
        <v>99999</v>
      </c>
      <c r="AC66" s="7">
        <f t="shared" si="20"/>
        <v>99999</v>
      </c>
      <c r="AD66" s="7">
        <f t="shared" si="21"/>
        <v>99999</v>
      </c>
      <c r="AE66">
        <f t="shared" si="13"/>
        <v>0</v>
      </c>
      <c r="AF66">
        <f t="shared" si="14"/>
        <v>0</v>
      </c>
      <c r="AG66">
        <f t="shared" si="15"/>
        <v>0</v>
      </c>
      <c r="AH66">
        <f>AE66-Tabulka1[[#This Row],[PŮJČENÝ ZÁVODNÍK M-1, Ž-1,2, SG-1]]*3</f>
        <v>0</v>
      </c>
      <c r="AI66">
        <f>AF66-Tabulka1[[#This Row],[PŮJČENÝ ZÁVODNÍK M-1, Ž-1,2, SG-1]]*2</f>
        <v>0</v>
      </c>
      <c r="AJ66">
        <f>AG66-Tabulka1[[#This Row],[PŮJČENÝ ZÁVODNÍK M-1, Ž-1,2, SG-1]]*3</f>
        <v>0</v>
      </c>
    </row>
    <row r="67" spans="1:36" x14ac:dyDescent="0.25">
      <c r="A67" s="7">
        <f>RANK(AB67,AB3:AB83,1)</f>
        <v>1</v>
      </c>
      <c r="B67" s="7">
        <f>RANK(AC67,AC3:AC83,1)</f>
        <v>1</v>
      </c>
      <c r="C67" s="7">
        <f>RANK(AD67,AD3:AD83,1)</f>
        <v>1</v>
      </c>
      <c r="D67" s="7">
        <f>RANK(V67,V3:V83,1)</f>
        <v>1</v>
      </c>
      <c r="E67" s="7">
        <f>RANK(W67,W3:W83,1)</f>
        <v>1</v>
      </c>
      <c r="F67" s="7">
        <f>RANK(X67,X3:X83,1)</f>
        <v>1</v>
      </c>
      <c r="G67" s="38">
        <f t="shared" si="22"/>
        <v>0</v>
      </c>
      <c r="H67" s="39">
        <v>64</v>
      </c>
      <c r="I67" s="39">
        <f t="shared" si="23"/>
        <v>0</v>
      </c>
      <c r="J67" s="39">
        <f t="shared" si="24"/>
        <v>0</v>
      </c>
      <c r="K67" s="54"/>
      <c r="L67" s="54"/>
      <c r="M67" s="43" t="str">
        <f t="shared" si="25"/>
        <v xml:space="preserve"> </v>
      </c>
      <c r="N67" s="54"/>
      <c r="O67" s="54"/>
      <c r="P67" s="54"/>
      <c r="Q67" s="43">
        <f t="shared" si="26"/>
        <v>0</v>
      </c>
      <c r="R67" s="5"/>
      <c r="S67" s="57"/>
      <c r="T67" s="57"/>
      <c r="U67" s="46">
        <f t="shared" si="27"/>
        <v>0</v>
      </c>
      <c r="V67" s="7">
        <f t="shared" ref="V67:V83" si="28">IF(R68=1,U68,999)</f>
        <v>999</v>
      </c>
      <c r="W67" s="7">
        <f t="shared" ref="W67:W83" si="29">IF(R68=2,U68,999)</f>
        <v>999</v>
      </c>
      <c r="X67" s="7">
        <f t="shared" ref="X67:X83" si="30">IF(R68=3,U68,999)</f>
        <v>999</v>
      </c>
      <c r="Y67" s="7" t="s">
        <v>6</v>
      </c>
      <c r="Z67" s="7" t="s">
        <v>9</v>
      </c>
      <c r="AA67" s="7" t="s">
        <v>10</v>
      </c>
      <c r="AB67" s="7">
        <f t="shared" ref="AB67:AB83" si="31">IF(O68=1,V67,99999)</f>
        <v>99999</v>
      </c>
      <c r="AC67" s="7">
        <f t="shared" ref="AC67:AC83" si="32">IF(O68=1,W67,99999)</f>
        <v>99999</v>
      </c>
      <c r="AD67" s="7">
        <f t="shared" ref="AD67:AD83" si="33">IF(O68=1,X67,99999)</f>
        <v>99999</v>
      </c>
      <c r="AE67">
        <f t="shared" si="13"/>
        <v>0</v>
      </c>
      <c r="AF67">
        <f t="shared" si="14"/>
        <v>0</v>
      </c>
      <c r="AG67">
        <f t="shared" si="15"/>
        <v>0</v>
      </c>
      <c r="AH67">
        <f>AE67-Tabulka1[[#This Row],[PŮJČENÝ ZÁVODNÍK M-1, Ž-1,2, SG-1]]*3</f>
        <v>0</v>
      </c>
      <c r="AI67">
        <f>AF67-Tabulka1[[#This Row],[PŮJČENÝ ZÁVODNÍK M-1, Ž-1,2, SG-1]]*2</f>
        <v>0</v>
      </c>
      <c r="AJ67">
        <f>AG67-Tabulka1[[#This Row],[PŮJČENÝ ZÁVODNÍK M-1, Ž-1,2, SG-1]]*3</f>
        <v>0</v>
      </c>
    </row>
    <row r="68" spans="1:36" x14ac:dyDescent="0.25">
      <c r="A68" s="7">
        <f>RANK(AB68,AB3:AB83,1)</f>
        <v>1</v>
      </c>
      <c r="B68" s="7">
        <f>RANK(AC68,AC3:AC83,1)</f>
        <v>1</v>
      </c>
      <c r="C68" s="7">
        <f>RANK(AD68,AD3:AD83,1)</f>
        <v>1</v>
      </c>
      <c r="D68" s="7">
        <f>RANK(V68,V3:V83,1)</f>
        <v>1</v>
      </c>
      <c r="E68" s="7">
        <f>RANK(W68,W3:W83,1)</f>
        <v>1</v>
      </c>
      <c r="F68" s="7">
        <f>RANK(X68,X3:X83,1)</f>
        <v>1</v>
      </c>
      <c r="G68" s="38">
        <f t="shared" ref="G68:G84" si="34">IF(R68=1,D67,IF(R68=2,E67,IF(R68=3,F67,0)))</f>
        <v>0</v>
      </c>
      <c r="H68" s="39">
        <v>65</v>
      </c>
      <c r="I68" s="39">
        <f t="shared" ref="I68:I84" si="35">IF(O68=0,0,IF(R68=1,A67,IF(R68=2,B67,IF(R68=3,C67,0))))</f>
        <v>0</v>
      </c>
      <c r="J68" s="39">
        <f t="shared" ref="J68:J84" si="36">IF(R68=1,AH68, IF(R68=2,AI68,IF(R68=3,AJ68,0)))</f>
        <v>0</v>
      </c>
      <c r="K68" s="54"/>
      <c r="L68" s="54"/>
      <c r="M68" s="43" t="str">
        <f t="shared" ref="M68:M84" si="37">CONCATENATE(K68," ",L68)</f>
        <v xml:space="preserve"> </v>
      </c>
      <c r="N68" s="54"/>
      <c r="O68" s="54"/>
      <c r="P68" s="54"/>
      <c r="Q68" s="43">
        <f t="shared" ref="Q68:Q84" si="38">IF(R68=1,Y68,(IF(R68=2,Z68,(IF(R68=3,AA68,0)))))</f>
        <v>0</v>
      </c>
      <c r="R68" s="5"/>
      <c r="S68" s="57"/>
      <c r="T68" s="57"/>
      <c r="U68" s="46">
        <f t="shared" ref="U68:U84" si="39">IF(S68&gt;T68,S68,T68)</f>
        <v>0</v>
      </c>
      <c r="V68" s="7">
        <f t="shared" si="28"/>
        <v>999</v>
      </c>
      <c r="W68" s="7">
        <f t="shared" si="29"/>
        <v>999</v>
      </c>
      <c r="X68" s="7">
        <f t="shared" si="30"/>
        <v>999</v>
      </c>
      <c r="Y68" s="7" t="s">
        <v>6</v>
      </c>
      <c r="Z68" s="7" t="s">
        <v>9</v>
      </c>
      <c r="AA68" s="7" t="s">
        <v>10</v>
      </c>
      <c r="AB68" s="7">
        <f t="shared" si="31"/>
        <v>99999</v>
      </c>
      <c r="AC68" s="7">
        <f t="shared" si="32"/>
        <v>99999</v>
      </c>
      <c r="AD68" s="7">
        <f t="shared" si="33"/>
        <v>99999</v>
      </c>
      <c r="AE68">
        <f t="shared" si="13"/>
        <v>0</v>
      </c>
      <c r="AF68">
        <f t="shared" si="14"/>
        <v>0</v>
      </c>
      <c r="AG68">
        <f t="shared" si="15"/>
        <v>0</v>
      </c>
      <c r="AH68">
        <f>AE68-Tabulka1[[#This Row],[PŮJČENÝ ZÁVODNÍK M-1, Ž-1,2, SG-1]]*3</f>
        <v>0</v>
      </c>
      <c r="AI68">
        <f>AF68-Tabulka1[[#This Row],[PŮJČENÝ ZÁVODNÍK M-1, Ž-1,2, SG-1]]*2</f>
        <v>0</v>
      </c>
      <c r="AJ68">
        <f>AG68-Tabulka1[[#This Row],[PŮJČENÝ ZÁVODNÍK M-1, Ž-1,2, SG-1]]*3</f>
        <v>0</v>
      </c>
    </row>
    <row r="69" spans="1:36" x14ac:dyDescent="0.25">
      <c r="A69" s="7">
        <f>RANK(AB69,AB3:AB83,1)</f>
        <v>1</v>
      </c>
      <c r="B69" s="7">
        <f>RANK(AC69,AC3:AC83,1)</f>
        <v>1</v>
      </c>
      <c r="C69" s="7">
        <f>RANK(AD69,AD3:AD83,1)</f>
        <v>1</v>
      </c>
      <c r="D69" s="7">
        <f>RANK(V69,V3:V83,1)</f>
        <v>1</v>
      </c>
      <c r="E69" s="7">
        <f>RANK(W69,W3:W83,1)</f>
        <v>1</v>
      </c>
      <c r="F69" s="7">
        <f>RANK(X69,X3:X83,1)</f>
        <v>1</v>
      </c>
      <c r="G69" s="38">
        <f t="shared" si="34"/>
        <v>0</v>
      </c>
      <c r="H69" s="39">
        <v>66</v>
      </c>
      <c r="I69" s="39">
        <f t="shared" si="35"/>
        <v>0</v>
      </c>
      <c r="J69" s="39">
        <f t="shared" si="36"/>
        <v>0</v>
      </c>
      <c r="K69" s="54"/>
      <c r="L69" s="54"/>
      <c r="M69" s="43" t="str">
        <f t="shared" si="37"/>
        <v xml:space="preserve"> </v>
      </c>
      <c r="N69" s="54"/>
      <c r="O69" s="54"/>
      <c r="P69" s="54"/>
      <c r="Q69" s="43">
        <f t="shared" si="38"/>
        <v>0</v>
      </c>
      <c r="R69" s="5"/>
      <c r="S69" s="57"/>
      <c r="T69" s="57"/>
      <c r="U69" s="46">
        <f t="shared" si="39"/>
        <v>0</v>
      </c>
      <c r="V69" s="7">
        <f t="shared" si="28"/>
        <v>999</v>
      </c>
      <c r="W69" s="7">
        <f t="shared" si="29"/>
        <v>999</v>
      </c>
      <c r="X69" s="7">
        <f t="shared" si="30"/>
        <v>999</v>
      </c>
      <c r="Y69" s="7" t="s">
        <v>6</v>
      </c>
      <c r="Z69" s="7" t="s">
        <v>9</v>
      </c>
      <c r="AA69" s="7" t="s">
        <v>10</v>
      </c>
      <c r="AB69" s="7">
        <f t="shared" si="31"/>
        <v>99999</v>
      </c>
      <c r="AC69" s="7">
        <f t="shared" si="32"/>
        <v>99999</v>
      </c>
      <c r="AD69" s="7">
        <f t="shared" si="33"/>
        <v>99999</v>
      </c>
      <c r="AE69">
        <f t="shared" ref="AE69:AE84" si="40">IF(O69=0,0,IF(A68=1,25, IF(A68=2,22,IF(A68=3,20,IF(A68=4,18,IF(A68=5,16, IF(A68=6,15, IF(A68=7,14, IF(A68=8,13,IF(A68=9,12, IF(A68=10,11,IF(A68=11,10, IF(A68=12,9, IF(A68=13,8,IF(A68=14,7, IF(A68=15,6,IF(A68&gt;15,5,0)))))))))))))))))</f>
        <v>0</v>
      </c>
      <c r="AF69">
        <f t="shared" ref="AF69:AF83" si="41">IF(O69=0,0,IF(B68=1,17, IF(B68=2,14,IF(B68=3,12,IF(B68=4,10,IF(B68=5,9, IF(B68=6,8, IF(B68=7,7,IF(B68=8,6, IF(B68&gt;9,5,0))))))))))</f>
        <v>0</v>
      </c>
      <c r="AG69">
        <f t="shared" ref="AG69:AG84" si="42">IF(O69=0,0,IF(C68=1,10, IF(C68=2,8,IF(C68=3,7,IF(C68=4,6, IF(C68&gt;5,5,0))))))</f>
        <v>0</v>
      </c>
      <c r="AH69">
        <f>AE69-Tabulka1[[#This Row],[PŮJČENÝ ZÁVODNÍK M-1, Ž-1,2, SG-1]]*3</f>
        <v>0</v>
      </c>
      <c r="AI69">
        <f>AF69-Tabulka1[[#This Row],[PŮJČENÝ ZÁVODNÍK M-1, Ž-1,2, SG-1]]*2</f>
        <v>0</v>
      </c>
      <c r="AJ69">
        <f>AG69-Tabulka1[[#This Row],[PŮJČENÝ ZÁVODNÍK M-1, Ž-1,2, SG-1]]*3</f>
        <v>0</v>
      </c>
    </row>
    <row r="70" spans="1:36" x14ac:dyDescent="0.25">
      <c r="A70" s="7">
        <f>RANK(AB70,AB3:AB83,1)</f>
        <v>1</v>
      </c>
      <c r="B70" s="7">
        <f>RANK(AC70,AC3:AC83,1)</f>
        <v>1</v>
      </c>
      <c r="C70" s="7">
        <f>RANK(AD70,AD3:AD83,1)</f>
        <v>1</v>
      </c>
      <c r="D70" s="7">
        <f>RANK(V70,V3:V83,1)</f>
        <v>1</v>
      </c>
      <c r="E70" s="7">
        <f>RANK(W70,W3:W83,1)</f>
        <v>1</v>
      </c>
      <c r="F70" s="7">
        <f>RANK(X70,X3:X83,1)</f>
        <v>1</v>
      </c>
      <c r="G70" s="38">
        <f t="shared" si="34"/>
        <v>0</v>
      </c>
      <c r="H70" s="39">
        <v>67</v>
      </c>
      <c r="I70" s="39">
        <f t="shared" si="35"/>
        <v>0</v>
      </c>
      <c r="J70" s="39">
        <f t="shared" si="36"/>
        <v>0</v>
      </c>
      <c r="K70" s="54"/>
      <c r="L70" s="54"/>
      <c r="M70" s="43" t="str">
        <f t="shared" si="37"/>
        <v xml:space="preserve"> </v>
      </c>
      <c r="N70" s="54"/>
      <c r="O70" s="54"/>
      <c r="P70" s="54"/>
      <c r="Q70" s="43">
        <f t="shared" si="38"/>
        <v>0</v>
      </c>
      <c r="R70" s="5"/>
      <c r="S70" s="57"/>
      <c r="T70" s="57"/>
      <c r="U70" s="46">
        <f t="shared" si="39"/>
        <v>0</v>
      </c>
      <c r="V70" s="7">
        <f t="shared" si="28"/>
        <v>999</v>
      </c>
      <c r="W70" s="7">
        <f t="shared" si="29"/>
        <v>999</v>
      </c>
      <c r="X70" s="7">
        <f t="shared" si="30"/>
        <v>999</v>
      </c>
      <c r="Y70" s="7" t="s">
        <v>6</v>
      </c>
      <c r="Z70" s="7" t="s">
        <v>9</v>
      </c>
      <c r="AA70" s="7" t="s">
        <v>10</v>
      </c>
      <c r="AB70" s="7">
        <f t="shared" si="31"/>
        <v>99999</v>
      </c>
      <c r="AC70" s="7">
        <f t="shared" si="32"/>
        <v>99999</v>
      </c>
      <c r="AD70" s="7">
        <f t="shared" si="33"/>
        <v>99999</v>
      </c>
      <c r="AE70">
        <f t="shared" si="40"/>
        <v>0</v>
      </c>
      <c r="AF70">
        <f t="shared" si="41"/>
        <v>0</v>
      </c>
      <c r="AG70">
        <f t="shared" si="42"/>
        <v>0</v>
      </c>
      <c r="AH70">
        <f>AE70-Tabulka1[[#This Row],[PŮJČENÝ ZÁVODNÍK M-1, Ž-1,2, SG-1]]*3</f>
        <v>0</v>
      </c>
      <c r="AI70">
        <f>AF70-Tabulka1[[#This Row],[PŮJČENÝ ZÁVODNÍK M-1, Ž-1,2, SG-1]]*2</f>
        <v>0</v>
      </c>
      <c r="AJ70">
        <f>AG70-Tabulka1[[#This Row],[PŮJČENÝ ZÁVODNÍK M-1, Ž-1,2, SG-1]]*3</f>
        <v>0</v>
      </c>
    </row>
    <row r="71" spans="1:36" x14ac:dyDescent="0.25">
      <c r="A71" s="7">
        <f>RANK(AB71,AB3:AB83,1)</f>
        <v>1</v>
      </c>
      <c r="B71" s="7">
        <f>RANK(AC71,AC3:AC83,1)</f>
        <v>1</v>
      </c>
      <c r="C71" s="7">
        <f>RANK(AD71,AD3:AD83,1)</f>
        <v>1</v>
      </c>
      <c r="D71" s="7">
        <f>RANK(V71,V3:V83,1)</f>
        <v>1</v>
      </c>
      <c r="E71" s="7">
        <f>RANK(W71,W3:W83,1)</f>
        <v>1</v>
      </c>
      <c r="F71" s="7">
        <f>RANK(X71,X3:X83,1)</f>
        <v>1</v>
      </c>
      <c r="G71" s="38">
        <f t="shared" si="34"/>
        <v>0</v>
      </c>
      <c r="H71" s="39">
        <v>68</v>
      </c>
      <c r="I71" s="39">
        <f t="shared" si="35"/>
        <v>0</v>
      </c>
      <c r="J71" s="39">
        <f t="shared" si="36"/>
        <v>0</v>
      </c>
      <c r="K71" s="54"/>
      <c r="L71" s="54"/>
      <c r="M71" s="43" t="str">
        <f t="shared" si="37"/>
        <v xml:space="preserve"> </v>
      </c>
      <c r="N71" s="54"/>
      <c r="O71" s="54"/>
      <c r="P71" s="54"/>
      <c r="Q71" s="43">
        <f t="shared" si="38"/>
        <v>0</v>
      </c>
      <c r="R71" s="5"/>
      <c r="S71" s="57"/>
      <c r="T71" s="57"/>
      <c r="U71" s="46">
        <f t="shared" si="39"/>
        <v>0</v>
      </c>
      <c r="V71" s="7">
        <f t="shared" si="28"/>
        <v>999</v>
      </c>
      <c r="W71" s="7">
        <f t="shared" si="29"/>
        <v>999</v>
      </c>
      <c r="X71" s="7">
        <f t="shared" si="30"/>
        <v>999</v>
      </c>
      <c r="Y71" s="7" t="s">
        <v>6</v>
      </c>
      <c r="Z71" s="7" t="s">
        <v>9</v>
      </c>
      <c r="AA71" s="7" t="s">
        <v>10</v>
      </c>
      <c r="AB71" s="7">
        <f t="shared" si="31"/>
        <v>99999</v>
      </c>
      <c r="AC71" s="7">
        <f t="shared" si="32"/>
        <v>99999</v>
      </c>
      <c r="AD71" s="7">
        <f t="shared" si="33"/>
        <v>99999</v>
      </c>
      <c r="AE71">
        <f t="shared" si="40"/>
        <v>0</v>
      </c>
      <c r="AF71">
        <f t="shared" si="41"/>
        <v>0</v>
      </c>
      <c r="AG71">
        <f t="shared" si="42"/>
        <v>0</v>
      </c>
      <c r="AH71">
        <f>AE71-Tabulka1[[#This Row],[PŮJČENÝ ZÁVODNÍK M-1, Ž-1,2, SG-1]]*3</f>
        <v>0</v>
      </c>
      <c r="AI71">
        <f>AF71-Tabulka1[[#This Row],[PŮJČENÝ ZÁVODNÍK M-1, Ž-1,2, SG-1]]*2</f>
        <v>0</v>
      </c>
      <c r="AJ71">
        <f>AG71-Tabulka1[[#This Row],[PŮJČENÝ ZÁVODNÍK M-1, Ž-1,2, SG-1]]*3</f>
        <v>0</v>
      </c>
    </row>
    <row r="72" spans="1:36" x14ac:dyDescent="0.25">
      <c r="A72" s="7">
        <f>RANK(AB72,AB3:AB83,1)</f>
        <v>1</v>
      </c>
      <c r="B72" s="7">
        <f>RANK(AC72,AC3:AC83,1)</f>
        <v>1</v>
      </c>
      <c r="C72" s="7">
        <f>RANK(AD72,AD3:AD83,1)</f>
        <v>1</v>
      </c>
      <c r="D72" s="7">
        <f>RANK(V72,V3:V83,1)</f>
        <v>1</v>
      </c>
      <c r="E72" s="7">
        <f>RANK(W72,W3:W83,1)</f>
        <v>1</v>
      </c>
      <c r="F72" s="7">
        <f>RANK(X72,X3:X83,1)</f>
        <v>1</v>
      </c>
      <c r="G72" s="38">
        <f t="shared" si="34"/>
        <v>0</v>
      </c>
      <c r="H72" s="39">
        <v>69</v>
      </c>
      <c r="I72" s="39">
        <f t="shared" si="35"/>
        <v>0</v>
      </c>
      <c r="J72" s="39">
        <f t="shared" si="36"/>
        <v>0</v>
      </c>
      <c r="K72" s="54"/>
      <c r="L72" s="54"/>
      <c r="M72" s="43" t="str">
        <f t="shared" si="37"/>
        <v xml:space="preserve"> </v>
      </c>
      <c r="N72" s="54"/>
      <c r="O72" s="54"/>
      <c r="P72" s="54"/>
      <c r="Q72" s="43">
        <f t="shared" si="38"/>
        <v>0</v>
      </c>
      <c r="R72" s="5"/>
      <c r="S72" s="57"/>
      <c r="T72" s="57"/>
      <c r="U72" s="46">
        <f t="shared" si="39"/>
        <v>0</v>
      </c>
      <c r="V72" s="7">
        <f t="shared" si="28"/>
        <v>999</v>
      </c>
      <c r="W72" s="7">
        <f t="shared" si="29"/>
        <v>999</v>
      </c>
      <c r="X72" s="7">
        <f t="shared" si="30"/>
        <v>999</v>
      </c>
      <c r="Y72" s="7" t="s">
        <v>6</v>
      </c>
      <c r="Z72" s="7" t="s">
        <v>9</v>
      </c>
      <c r="AA72" s="7" t="s">
        <v>10</v>
      </c>
      <c r="AB72" s="7">
        <f t="shared" si="31"/>
        <v>99999</v>
      </c>
      <c r="AC72" s="7">
        <f t="shared" si="32"/>
        <v>99999</v>
      </c>
      <c r="AD72" s="7">
        <f t="shared" si="33"/>
        <v>99999</v>
      </c>
      <c r="AE72">
        <f t="shared" si="40"/>
        <v>0</v>
      </c>
      <c r="AF72">
        <f t="shared" si="41"/>
        <v>0</v>
      </c>
      <c r="AG72">
        <f t="shared" si="42"/>
        <v>0</v>
      </c>
      <c r="AH72">
        <f>AE72-Tabulka1[[#This Row],[PŮJČENÝ ZÁVODNÍK M-1, Ž-1,2, SG-1]]*3</f>
        <v>0</v>
      </c>
      <c r="AI72">
        <f>AF72-Tabulka1[[#This Row],[PŮJČENÝ ZÁVODNÍK M-1, Ž-1,2, SG-1]]*2</f>
        <v>0</v>
      </c>
      <c r="AJ72">
        <f>AG72-Tabulka1[[#This Row],[PŮJČENÝ ZÁVODNÍK M-1, Ž-1,2, SG-1]]*3</f>
        <v>0</v>
      </c>
    </row>
    <row r="73" spans="1:36" x14ac:dyDescent="0.25">
      <c r="A73" s="7">
        <f>RANK(AB73,AB3:AB83,1)</f>
        <v>1</v>
      </c>
      <c r="B73" s="7">
        <f>RANK(AC73,AC3:AC83,1)</f>
        <v>1</v>
      </c>
      <c r="C73" s="7">
        <f>RANK(AD73,AD3:AD83,1)</f>
        <v>1</v>
      </c>
      <c r="D73" s="7">
        <f>RANK(V73,V3:V83,1)</f>
        <v>1</v>
      </c>
      <c r="E73" s="7">
        <f>RANK(W73,W3:W83,1)</f>
        <v>1</v>
      </c>
      <c r="F73" s="7">
        <f>RANK(X73,X3:X83,1)</f>
        <v>1</v>
      </c>
      <c r="G73" s="38">
        <f t="shared" si="34"/>
        <v>0</v>
      </c>
      <c r="H73" s="39">
        <v>70</v>
      </c>
      <c r="I73" s="39">
        <f t="shared" si="35"/>
        <v>0</v>
      </c>
      <c r="J73" s="39">
        <f t="shared" si="36"/>
        <v>0</v>
      </c>
      <c r="K73" s="54"/>
      <c r="L73" s="54"/>
      <c r="M73" s="43" t="str">
        <f t="shared" si="37"/>
        <v xml:space="preserve"> </v>
      </c>
      <c r="N73" s="54"/>
      <c r="O73" s="54"/>
      <c r="P73" s="54"/>
      <c r="Q73" s="43">
        <f t="shared" si="38"/>
        <v>0</v>
      </c>
      <c r="R73" s="5"/>
      <c r="S73" s="57"/>
      <c r="T73" s="57"/>
      <c r="U73" s="46">
        <f t="shared" si="39"/>
        <v>0</v>
      </c>
      <c r="V73" s="7">
        <f t="shared" si="28"/>
        <v>999</v>
      </c>
      <c r="W73" s="7">
        <f t="shared" si="29"/>
        <v>999</v>
      </c>
      <c r="X73" s="7">
        <f t="shared" si="30"/>
        <v>999</v>
      </c>
      <c r="Y73" s="7" t="s">
        <v>6</v>
      </c>
      <c r="Z73" s="7" t="s">
        <v>9</v>
      </c>
      <c r="AA73" s="7" t="s">
        <v>10</v>
      </c>
      <c r="AB73" s="7">
        <f t="shared" si="31"/>
        <v>99999</v>
      </c>
      <c r="AC73" s="7">
        <f t="shared" si="32"/>
        <v>99999</v>
      </c>
      <c r="AD73" s="7">
        <f t="shared" si="33"/>
        <v>99999</v>
      </c>
      <c r="AE73">
        <f t="shared" si="40"/>
        <v>0</v>
      </c>
      <c r="AF73">
        <f t="shared" si="41"/>
        <v>0</v>
      </c>
      <c r="AG73">
        <f t="shared" si="42"/>
        <v>0</v>
      </c>
      <c r="AH73">
        <f>AE73-Tabulka1[[#This Row],[PŮJČENÝ ZÁVODNÍK M-1, Ž-1,2, SG-1]]*3</f>
        <v>0</v>
      </c>
      <c r="AI73">
        <f>AF73-Tabulka1[[#This Row],[PŮJČENÝ ZÁVODNÍK M-1, Ž-1,2, SG-1]]*2</f>
        <v>0</v>
      </c>
      <c r="AJ73">
        <f>AG73-Tabulka1[[#This Row],[PŮJČENÝ ZÁVODNÍK M-1, Ž-1,2, SG-1]]*3</f>
        <v>0</v>
      </c>
    </row>
    <row r="74" spans="1:36" x14ac:dyDescent="0.25">
      <c r="A74" s="7">
        <f>RANK(AB74,AB3:AB83,1)</f>
        <v>1</v>
      </c>
      <c r="B74" s="7">
        <f>RANK(AC74,AC3:AC83,1)</f>
        <v>1</v>
      </c>
      <c r="C74" s="7">
        <f>RANK(AD74,AD3:AD83,1)</f>
        <v>1</v>
      </c>
      <c r="D74" s="7">
        <f>RANK(V74,V3:V83,1)</f>
        <v>1</v>
      </c>
      <c r="E74" s="7">
        <f>RANK(W74,W3:W83,1)</f>
        <v>1</v>
      </c>
      <c r="F74" s="7">
        <f>RANK(X74,X3:X83,1)</f>
        <v>1</v>
      </c>
      <c r="G74" s="38">
        <f t="shared" si="34"/>
        <v>0</v>
      </c>
      <c r="H74" s="39">
        <v>71</v>
      </c>
      <c r="I74" s="39">
        <f t="shared" si="35"/>
        <v>0</v>
      </c>
      <c r="J74" s="39">
        <f t="shared" si="36"/>
        <v>0</v>
      </c>
      <c r="K74" s="54"/>
      <c r="L74" s="54"/>
      <c r="M74" s="43" t="str">
        <f t="shared" si="37"/>
        <v xml:space="preserve"> </v>
      </c>
      <c r="N74" s="54"/>
      <c r="O74" s="54"/>
      <c r="P74" s="54"/>
      <c r="Q74" s="43">
        <f t="shared" si="38"/>
        <v>0</v>
      </c>
      <c r="R74" s="5"/>
      <c r="S74" s="57"/>
      <c r="T74" s="57"/>
      <c r="U74" s="46">
        <f t="shared" si="39"/>
        <v>0</v>
      </c>
      <c r="V74" s="7">
        <f t="shared" si="28"/>
        <v>999</v>
      </c>
      <c r="W74" s="7">
        <f t="shared" si="29"/>
        <v>999</v>
      </c>
      <c r="X74" s="7">
        <f t="shared" si="30"/>
        <v>999</v>
      </c>
      <c r="Y74" s="7" t="s">
        <v>6</v>
      </c>
      <c r="Z74" s="7" t="s">
        <v>9</v>
      </c>
      <c r="AA74" s="7" t="s">
        <v>10</v>
      </c>
      <c r="AB74" s="7">
        <f t="shared" si="31"/>
        <v>99999</v>
      </c>
      <c r="AC74" s="7">
        <f t="shared" si="32"/>
        <v>99999</v>
      </c>
      <c r="AD74" s="7">
        <f t="shared" si="33"/>
        <v>99999</v>
      </c>
      <c r="AE74">
        <f t="shared" si="40"/>
        <v>0</v>
      </c>
      <c r="AF74">
        <f t="shared" si="41"/>
        <v>0</v>
      </c>
      <c r="AG74">
        <f t="shared" si="42"/>
        <v>0</v>
      </c>
      <c r="AH74">
        <f>AE74-Tabulka1[[#This Row],[PŮJČENÝ ZÁVODNÍK M-1, Ž-1,2, SG-1]]*3</f>
        <v>0</v>
      </c>
      <c r="AI74">
        <f>AF74-Tabulka1[[#This Row],[PŮJČENÝ ZÁVODNÍK M-1, Ž-1,2, SG-1]]*2</f>
        <v>0</v>
      </c>
      <c r="AJ74">
        <f>AG74-Tabulka1[[#This Row],[PŮJČENÝ ZÁVODNÍK M-1, Ž-1,2, SG-1]]*3</f>
        <v>0</v>
      </c>
    </row>
    <row r="75" spans="1:36" x14ac:dyDescent="0.25">
      <c r="A75" s="7">
        <f>RANK(AB75,AB3:AB83,1)</f>
        <v>1</v>
      </c>
      <c r="B75" s="7">
        <f>RANK(AC75,AC3:AC83,1)</f>
        <v>1</v>
      </c>
      <c r="C75" s="7">
        <f>RANK(AD75,AD3:AD83,1)</f>
        <v>1</v>
      </c>
      <c r="D75" s="7">
        <f>RANK(V75,V3:V83,1)</f>
        <v>1</v>
      </c>
      <c r="E75" s="7">
        <f>RANK(W75,W3:W83,1)</f>
        <v>1</v>
      </c>
      <c r="F75" s="7">
        <f>RANK(X75,X3:X83,1)</f>
        <v>1</v>
      </c>
      <c r="G75" s="38">
        <f t="shared" si="34"/>
        <v>0</v>
      </c>
      <c r="H75" s="39">
        <v>72</v>
      </c>
      <c r="I75" s="39">
        <f t="shared" si="35"/>
        <v>0</v>
      </c>
      <c r="J75" s="39">
        <f t="shared" si="36"/>
        <v>0</v>
      </c>
      <c r="K75" s="54"/>
      <c r="L75" s="54"/>
      <c r="M75" s="43" t="str">
        <f t="shared" si="37"/>
        <v xml:space="preserve"> </v>
      </c>
      <c r="N75" s="54"/>
      <c r="O75" s="54"/>
      <c r="P75" s="54"/>
      <c r="Q75" s="43">
        <f t="shared" si="38"/>
        <v>0</v>
      </c>
      <c r="R75" s="5"/>
      <c r="S75" s="57"/>
      <c r="T75" s="57"/>
      <c r="U75" s="46">
        <f t="shared" si="39"/>
        <v>0</v>
      </c>
      <c r="V75" s="7">
        <f t="shared" si="28"/>
        <v>999</v>
      </c>
      <c r="W75" s="7">
        <f t="shared" si="29"/>
        <v>999</v>
      </c>
      <c r="X75" s="7">
        <f t="shared" si="30"/>
        <v>999</v>
      </c>
      <c r="Y75" s="7" t="s">
        <v>6</v>
      </c>
      <c r="Z75" s="7" t="s">
        <v>9</v>
      </c>
      <c r="AA75" s="7" t="s">
        <v>10</v>
      </c>
      <c r="AB75" s="7">
        <f t="shared" si="31"/>
        <v>99999</v>
      </c>
      <c r="AC75" s="7">
        <f t="shared" si="32"/>
        <v>99999</v>
      </c>
      <c r="AD75" s="7">
        <f t="shared" si="33"/>
        <v>99999</v>
      </c>
      <c r="AE75">
        <f t="shared" si="40"/>
        <v>0</v>
      </c>
      <c r="AF75">
        <f t="shared" si="41"/>
        <v>0</v>
      </c>
      <c r="AG75">
        <f t="shared" si="42"/>
        <v>0</v>
      </c>
      <c r="AH75">
        <f>AE75-Tabulka1[[#This Row],[PŮJČENÝ ZÁVODNÍK M-1, Ž-1,2, SG-1]]*3</f>
        <v>0</v>
      </c>
      <c r="AI75">
        <f>AF75-Tabulka1[[#This Row],[PŮJČENÝ ZÁVODNÍK M-1, Ž-1,2, SG-1]]*2</f>
        <v>0</v>
      </c>
      <c r="AJ75">
        <f>AG75-Tabulka1[[#This Row],[PŮJČENÝ ZÁVODNÍK M-1, Ž-1,2, SG-1]]*3</f>
        <v>0</v>
      </c>
    </row>
    <row r="76" spans="1:36" x14ac:dyDescent="0.25">
      <c r="A76" s="7">
        <f>RANK(AB76,AB3:AB83,1)</f>
        <v>1</v>
      </c>
      <c r="B76" s="7">
        <f>RANK(AC76,AC3:AC83,1)</f>
        <v>1</v>
      </c>
      <c r="C76" s="7">
        <f>RANK(AD76,AD3:AD83,1)</f>
        <v>1</v>
      </c>
      <c r="D76" s="7">
        <f>RANK(V76,V3:V83,1)</f>
        <v>1</v>
      </c>
      <c r="E76" s="7">
        <f>RANK(W76,W3:W83,1)</f>
        <v>1</v>
      </c>
      <c r="F76" s="7">
        <f>RANK(X76,X3:X83,1)</f>
        <v>1</v>
      </c>
      <c r="G76" s="38">
        <f t="shared" si="34"/>
        <v>0</v>
      </c>
      <c r="H76" s="39">
        <v>73</v>
      </c>
      <c r="I76" s="39">
        <f t="shared" si="35"/>
        <v>0</v>
      </c>
      <c r="J76" s="39">
        <f t="shared" si="36"/>
        <v>0</v>
      </c>
      <c r="K76" s="54"/>
      <c r="L76" s="54"/>
      <c r="M76" s="43" t="str">
        <f t="shared" si="37"/>
        <v xml:space="preserve"> </v>
      </c>
      <c r="N76" s="54"/>
      <c r="O76" s="54"/>
      <c r="P76" s="54"/>
      <c r="Q76" s="43">
        <f t="shared" si="38"/>
        <v>0</v>
      </c>
      <c r="R76" s="5"/>
      <c r="S76" s="57"/>
      <c r="T76" s="57"/>
      <c r="U76" s="46">
        <f t="shared" si="39"/>
        <v>0</v>
      </c>
      <c r="V76" s="7">
        <f t="shared" si="28"/>
        <v>999</v>
      </c>
      <c r="W76" s="7">
        <f t="shared" si="29"/>
        <v>999</v>
      </c>
      <c r="X76" s="7">
        <f t="shared" si="30"/>
        <v>999</v>
      </c>
      <c r="Y76" s="7" t="s">
        <v>6</v>
      </c>
      <c r="Z76" s="7" t="s">
        <v>9</v>
      </c>
      <c r="AA76" s="7" t="s">
        <v>10</v>
      </c>
      <c r="AB76" s="7">
        <f t="shared" si="31"/>
        <v>99999</v>
      </c>
      <c r="AC76" s="7">
        <f t="shared" si="32"/>
        <v>99999</v>
      </c>
      <c r="AD76" s="7">
        <f t="shared" si="33"/>
        <v>99999</v>
      </c>
      <c r="AE76">
        <f t="shared" si="40"/>
        <v>0</v>
      </c>
      <c r="AF76">
        <f t="shared" si="41"/>
        <v>0</v>
      </c>
      <c r="AG76">
        <f t="shared" si="42"/>
        <v>0</v>
      </c>
      <c r="AH76">
        <f>AE76-Tabulka1[[#This Row],[PŮJČENÝ ZÁVODNÍK M-1, Ž-1,2, SG-1]]*3</f>
        <v>0</v>
      </c>
      <c r="AI76">
        <f>AF76-Tabulka1[[#This Row],[PŮJČENÝ ZÁVODNÍK M-1, Ž-1,2, SG-1]]*2</f>
        <v>0</v>
      </c>
      <c r="AJ76">
        <f>AG76-Tabulka1[[#This Row],[PŮJČENÝ ZÁVODNÍK M-1, Ž-1,2, SG-1]]*3</f>
        <v>0</v>
      </c>
    </row>
    <row r="77" spans="1:36" x14ac:dyDescent="0.25">
      <c r="A77" s="7">
        <f>RANK(AB77,AB3:AB83,1)</f>
        <v>1</v>
      </c>
      <c r="B77" s="7">
        <f>RANK(AC77,AC3:AC83,1)</f>
        <v>1</v>
      </c>
      <c r="C77" s="7">
        <f>RANK(AD77,AD3:AD83,1)</f>
        <v>1</v>
      </c>
      <c r="D77" s="7">
        <f>RANK(V77,V3:V83,1)</f>
        <v>1</v>
      </c>
      <c r="E77" s="7">
        <f>RANK(W77,W3:W83,1)</f>
        <v>1</v>
      </c>
      <c r="F77" s="7">
        <f>RANK(X77,X3:X83,1)</f>
        <v>1</v>
      </c>
      <c r="G77" s="38">
        <f t="shared" si="34"/>
        <v>0</v>
      </c>
      <c r="H77" s="39">
        <v>74</v>
      </c>
      <c r="I77" s="39">
        <f t="shared" si="35"/>
        <v>0</v>
      </c>
      <c r="J77" s="39">
        <f t="shared" si="36"/>
        <v>0</v>
      </c>
      <c r="K77" s="54"/>
      <c r="L77" s="54"/>
      <c r="M77" s="43" t="str">
        <f t="shared" si="37"/>
        <v xml:space="preserve"> </v>
      </c>
      <c r="N77" s="54"/>
      <c r="O77" s="54"/>
      <c r="P77" s="54"/>
      <c r="Q77" s="43">
        <f t="shared" si="38"/>
        <v>0</v>
      </c>
      <c r="R77" s="5"/>
      <c r="S77" s="57"/>
      <c r="T77" s="57"/>
      <c r="U77" s="46">
        <f t="shared" si="39"/>
        <v>0</v>
      </c>
      <c r="V77" s="7">
        <f t="shared" si="28"/>
        <v>999</v>
      </c>
      <c r="W77" s="7">
        <f t="shared" si="29"/>
        <v>999</v>
      </c>
      <c r="X77" s="7">
        <f t="shared" si="30"/>
        <v>999</v>
      </c>
      <c r="Y77" s="7" t="s">
        <v>6</v>
      </c>
      <c r="Z77" s="7" t="s">
        <v>9</v>
      </c>
      <c r="AA77" s="7" t="s">
        <v>10</v>
      </c>
      <c r="AB77" s="7">
        <f t="shared" si="31"/>
        <v>99999</v>
      </c>
      <c r="AC77" s="7">
        <f t="shared" si="32"/>
        <v>99999</v>
      </c>
      <c r="AD77" s="7">
        <f t="shared" si="33"/>
        <v>99999</v>
      </c>
      <c r="AE77">
        <f t="shared" si="40"/>
        <v>0</v>
      </c>
      <c r="AF77">
        <f t="shared" si="41"/>
        <v>0</v>
      </c>
      <c r="AG77">
        <f t="shared" si="42"/>
        <v>0</v>
      </c>
      <c r="AH77">
        <f>AE77-Tabulka1[[#This Row],[PŮJČENÝ ZÁVODNÍK M-1, Ž-1,2, SG-1]]*3</f>
        <v>0</v>
      </c>
      <c r="AI77">
        <f>AF77-Tabulka1[[#This Row],[PŮJČENÝ ZÁVODNÍK M-1, Ž-1,2, SG-1]]*2</f>
        <v>0</v>
      </c>
      <c r="AJ77">
        <f>AG77-Tabulka1[[#This Row],[PŮJČENÝ ZÁVODNÍK M-1, Ž-1,2, SG-1]]*3</f>
        <v>0</v>
      </c>
    </row>
    <row r="78" spans="1:36" x14ac:dyDescent="0.25">
      <c r="A78" s="7">
        <f>RANK(AB78,AB3:AB83,1)</f>
        <v>1</v>
      </c>
      <c r="B78" s="7">
        <f>RANK(AC78,AC3:AC83,1)</f>
        <v>1</v>
      </c>
      <c r="C78" s="7">
        <f>RANK(AD78,AD3:AD83,1)</f>
        <v>1</v>
      </c>
      <c r="D78" s="7">
        <f>RANK(V78,V3:V83,1)</f>
        <v>1</v>
      </c>
      <c r="E78" s="7">
        <f>RANK(W78,W3:W83,1)</f>
        <v>1</v>
      </c>
      <c r="F78" s="7">
        <f>RANK(X78,X3:X83,1)</f>
        <v>1</v>
      </c>
      <c r="G78" s="38">
        <f t="shared" si="34"/>
        <v>0</v>
      </c>
      <c r="H78" s="39">
        <v>75</v>
      </c>
      <c r="I78" s="39">
        <f t="shared" si="35"/>
        <v>0</v>
      </c>
      <c r="J78" s="39">
        <f t="shared" si="36"/>
        <v>0</v>
      </c>
      <c r="K78" s="54"/>
      <c r="L78" s="54"/>
      <c r="M78" s="43" t="str">
        <f t="shared" si="37"/>
        <v xml:space="preserve"> </v>
      </c>
      <c r="N78" s="54"/>
      <c r="O78" s="54"/>
      <c r="P78" s="54"/>
      <c r="Q78" s="43">
        <f t="shared" si="38"/>
        <v>0</v>
      </c>
      <c r="R78" s="5"/>
      <c r="S78" s="57"/>
      <c r="T78" s="57"/>
      <c r="U78" s="46">
        <f t="shared" si="39"/>
        <v>0</v>
      </c>
      <c r="V78" s="7">
        <f t="shared" si="28"/>
        <v>999</v>
      </c>
      <c r="W78" s="7">
        <f t="shared" si="29"/>
        <v>999</v>
      </c>
      <c r="X78" s="7">
        <f t="shared" si="30"/>
        <v>999</v>
      </c>
      <c r="Y78" s="7" t="s">
        <v>6</v>
      </c>
      <c r="Z78" s="7" t="s">
        <v>9</v>
      </c>
      <c r="AA78" s="7" t="s">
        <v>10</v>
      </c>
      <c r="AB78" s="7">
        <f t="shared" si="31"/>
        <v>99999</v>
      </c>
      <c r="AC78" s="7">
        <f t="shared" si="32"/>
        <v>99999</v>
      </c>
      <c r="AD78" s="7">
        <f t="shared" si="33"/>
        <v>99999</v>
      </c>
      <c r="AE78">
        <f t="shared" si="40"/>
        <v>0</v>
      </c>
      <c r="AF78">
        <f t="shared" si="41"/>
        <v>0</v>
      </c>
      <c r="AG78">
        <f t="shared" si="42"/>
        <v>0</v>
      </c>
      <c r="AH78">
        <f>AE78-Tabulka1[[#This Row],[PŮJČENÝ ZÁVODNÍK M-1, Ž-1,2, SG-1]]*3</f>
        <v>0</v>
      </c>
      <c r="AI78">
        <f>AF78-Tabulka1[[#This Row],[PŮJČENÝ ZÁVODNÍK M-1, Ž-1,2, SG-1]]*2</f>
        <v>0</v>
      </c>
      <c r="AJ78">
        <f>AG78-Tabulka1[[#This Row],[PŮJČENÝ ZÁVODNÍK M-1, Ž-1,2, SG-1]]*3</f>
        <v>0</v>
      </c>
    </row>
    <row r="79" spans="1:36" x14ac:dyDescent="0.25">
      <c r="A79" s="7">
        <f>RANK(AB79,AB3:AB83,1)</f>
        <v>1</v>
      </c>
      <c r="B79" s="7">
        <f>RANK(AC79,AC3:AC83,1)</f>
        <v>1</v>
      </c>
      <c r="C79" s="7">
        <f>RANK(AD79,AD3:AD83,1)</f>
        <v>1</v>
      </c>
      <c r="D79" s="7">
        <f>RANK(V79,V3:V83,1)</f>
        <v>1</v>
      </c>
      <c r="E79" s="7">
        <f>RANK(W79,W3:W83,1)</f>
        <v>1</v>
      </c>
      <c r="F79" s="7">
        <f>RANK(X79,X3:X83,1)</f>
        <v>1</v>
      </c>
      <c r="G79" s="38">
        <f t="shared" si="34"/>
        <v>0</v>
      </c>
      <c r="H79" s="39">
        <v>76</v>
      </c>
      <c r="I79" s="39">
        <f t="shared" si="35"/>
        <v>0</v>
      </c>
      <c r="J79" s="39">
        <f t="shared" si="36"/>
        <v>0</v>
      </c>
      <c r="K79" s="54"/>
      <c r="L79" s="54"/>
      <c r="M79" s="43" t="str">
        <f t="shared" si="37"/>
        <v xml:space="preserve"> </v>
      </c>
      <c r="N79" s="54"/>
      <c r="O79" s="54"/>
      <c r="P79" s="54"/>
      <c r="Q79" s="43">
        <f t="shared" si="38"/>
        <v>0</v>
      </c>
      <c r="R79" s="5"/>
      <c r="S79" s="57"/>
      <c r="T79" s="57"/>
      <c r="U79" s="46">
        <f t="shared" si="39"/>
        <v>0</v>
      </c>
      <c r="V79" s="7">
        <f t="shared" si="28"/>
        <v>999</v>
      </c>
      <c r="W79" s="7">
        <f t="shared" si="29"/>
        <v>999</v>
      </c>
      <c r="X79" s="7">
        <f t="shared" si="30"/>
        <v>999</v>
      </c>
      <c r="Y79" s="7" t="s">
        <v>6</v>
      </c>
      <c r="Z79" s="7" t="s">
        <v>9</v>
      </c>
      <c r="AA79" s="7" t="s">
        <v>10</v>
      </c>
      <c r="AB79" s="7">
        <f t="shared" si="31"/>
        <v>99999</v>
      </c>
      <c r="AC79" s="7">
        <f t="shared" si="32"/>
        <v>99999</v>
      </c>
      <c r="AD79" s="7">
        <f t="shared" si="33"/>
        <v>99999</v>
      </c>
      <c r="AE79">
        <f t="shared" si="40"/>
        <v>0</v>
      </c>
      <c r="AF79">
        <f t="shared" si="41"/>
        <v>0</v>
      </c>
      <c r="AG79">
        <f t="shared" si="42"/>
        <v>0</v>
      </c>
      <c r="AH79">
        <f>AE79-Tabulka1[[#This Row],[PŮJČENÝ ZÁVODNÍK M-1, Ž-1,2, SG-1]]*3</f>
        <v>0</v>
      </c>
      <c r="AI79">
        <f>AF79-Tabulka1[[#This Row],[PŮJČENÝ ZÁVODNÍK M-1, Ž-1,2, SG-1]]*2</f>
        <v>0</v>
      </c>
      <c r="AJ79">
        <f>AG79-Tabulka1[[#This Row],[PŮJČENÝ ZÁVODNÍK M-1, Ž-1,2, SG-1]]*3</f>
        <v>0</v>
      </c>
    </row>
    <row r="80" spans="1:36" x14ac:dyDescent="0.25">
      <c r="A80" s="7">
        <f>RANK(AB80,AB3:AB83,1)</f>
        <v>1</v>
      </c>
      <c r="B80" s="7">
        <f>RANK(AC80,AC3:AC83,1)</f>
        <v>1</v>
      </c>
      <c r="C80" s="7">
        <f>RANK(AD80,AD3:AD83,1)</f>
        <v>1</v>
      </c>
      <c r="D80" s="7">
        <f>RANK(V80,V3:V83,1)</f>
        <v>1</v>
      </c>
      <c r="E80" s="7">
        <f>RANK(W80,W3:W83,1)</f>
        <v>1</v>
      </c>
      <c r="F80" s="7">
        <f>RANK(X80,X3:X83,1)</f>
        <v>1</v>
      </c>
      <c r="G80" s="38">
        <f t="shared" si="34"/>
        <v>0</v>
      </c>
      <c r="H80" s="39">
        <v>77</v>
      </c>
      <c r="I80" s="39">
        <f t="shared" si="35"/>
        <v>0</v>
      </c>
      <c r="J80" s="39">
        <f t="shared" si="36"/>
        <v>0</v>
      </c>
      <c r="K80" s="54"/>
      <c r="L80" s="54"/>
      <c r="M80" s="43" t="str">
        <f t="shared" si="37"/>
        <v xml:space="preserve"> </v>
      </c>
      <c r="N80" s="54"/>
      <c r="O80" s="54"/>
      <c r="P80" s="54"/>
      <c r="Q80" s="43">
        <f t="shared" si="38"/>
        <v>0</v>
      </c>
      <c r="R80" s="5"/>
      <c r="S80" s="57"/>
      <c r="T80" s="57"/>
      <c r="U80" s="46">
        <f t="shared" si="39"/>
        <v>0</v>
      </c>
      <c r="V80" s="7">
        <f t="shared" si="28"/>
        <v>999</v>
      </c>
      <c r="W80" s="7">
        <f t="shared" si="29"/>
        <v>999</v>
      </c>
      <c r="X80" s="7">
        <f t="shared" si="30"/>
        <v>999</v>
      </c>
      <c r="Y80" s="7" t="s">
        <v>6</v>
      </c>
      <c r="Z80" s="7" t="s">
        <v>9</v>
      </c>
      <c r="AA80" s="7" t="s">
        <v>10</v>
      </c>
      <c r="AB80" s="7">
        <f t="shared" si="31"/>
        <v>99999</v>
      </c>
      <c r="AC80" s="7">
        <f t="shared" si="32"/>
        <v>99999</v>
      </c>
      <c r="AD80" s="7">
        <f t="shared" si="33"/>
        <v>99999</v>
      </c>
      <c r="AE80">
        <f t="shared" si="40"/>
        <v>0</v>
      </c>
      <c r="AF80">
        <f t="shared" si="41"/>
        <v>0</v>
      </c>
      <c r="AG80">
        <f t="shared" si="42"/>
        <v>0</v>
      </c>
      <c r="AH80">
        <f>AE80-Tabulka1[[#This Row],[PŮJČENÝ ZÁVODNÍK M-1, Ž-1,2, SG-1]]*3</f>
        <v>0</v>
      </c>
      <c r="AI80">
        <f>AF80-Tabulka1[[#This Row],[PŮJČENÝ ZÁVODNÍK M-1, Ž-1,2, SG-1]]*2</f>
        <v>0</v>
      </c>
      <c r="AJ80">
        <f>AG80-Tabulka1[[#This Row],[PŮJČENÝ ZÁVODNÍK M-1, Ž-1,2, SG-1]]*3</f>
        <v>0</v>
      </c>
    </row>
    <row r="81" spans="1:36" x14ac:dyDescent="0.25">
      <c r="A81" s="7">
        <f>RANK(AB81,AB3:AB83,1)</f>
        <v>1</v>
      </c>
      <c r="B81" s="7">
        <f>RANK(AC81,AC3:AC83,1)</f>
        <v>1</v>
      </c>
      <c r="C81" s="7">
        <f>RANK(AD81,AD3:AD83,1)</f>
        <v>1</v>
      </c>
      <c r="D81" s="7">
        <f>RANK(V81,V3:V83,1)</f>
        <v>1</v>
      </c>
      <c r="E81" s="7">
        <f>RANK(W81,W3:W83,1)</f>
        <v>1</v>
      </c>
      <c r="F81" s="7">
        <f>RANK(X81,X3:X83,1)</f>
        <v>1</v>
      </c>
      <c r="G81" s="38">
        <f t="shared" si="34"/>
        <v>0</v>
      </c>
      <c r="H81" s="39">
        <v>78</v>
      </c>
      <c r="I81" s="39">
        <f t="shared" si="35"/>
        <v>0</v>
      </c>
      <c r="J81" s="39">
        <f t="shared" si="36"/>
        <v>0</v>
      </c>
      <c r="K81" s="54"/>
      <c r="L81" s="54"/>
      <c r="M81" s="43" t="str">
        <f t="shared" si="37"/>
        <v xml:space="preserve"> </v>
      </c>
      <c r="N81" s="54"/>
      <c r="O81" s="54"/>
      <c r="P81" s="54"/>
      <c r="Q81" s="43">
        <f t="shared" si="38"/>
        <v>0</v>
      </c>
      <c r="R81" s="5"/>
      <c r="S81" s="57"/>
      <c r="T81" s="57"/>
      <c r="U81" s="46">
        <f t="shared" si="39"/>
        <v>0</v>
      </c>
      <c r="V81" s="7">
        <f t="shared" si="28"/>
        <v>999</v>
      </c>
      <c r="W81" s="7">
        <f t="shared" si="29"/>
        <v>999</v>
      </c>
      <c r="X81" s="7">
        <f t="shared" si="30"/>
        <v>999</v>
      </c>
      <c r="Y81" s="7" t="s">
        <v>6</v>
      </c>
      <c r="Z81" s="7" t="s">
        <v>9</v>
      </c>
      <c r="AA81" s="7" t="s">
        <v>10</v>
      </c>
      <c r="AB81" s="7">
        <f t="shared" si="31"/>
        <v>99999</v>
      </c>
      <c r="AC81" s="7">
        <f t="shared" si="32"/>
        <v>99999</v>
      </c>
      <c r="AD81" s="7">
        <f t="shared" si="33"/>
        <v>99999</v>
      </c>
      <c r="AE81">
        <f t="shared" si="40"/>
        <v>0</v>
      </c>
      <c r="AF81">
        <f t="shared" si="41"/>
        <v>0</v>
      </c>
      <c r="AG81">
        <f t="shared" si="42"/>
        <v>0</v>
      </c>
      <c r="AH81">
        <f>AE81-Tabulka1[[#This Row],[PŮJČENÝ ZÁVODNÍK M-1, Ž-1,2, SG-1]]*3</f>
        <v>0</v>
      </c>
      <c r="AI81">
        <f>AF81-Tabulka1[[#This Row],[PŮJČENÝ ZÁVODNÍK M-1, Ž-1,2, SG-1]]*2</f>
        <v>0</v>
      </c>
      <c r="AJ81">
        <f>AG81-Tabulka1[[#This Row],[PŮJČENÝ ZÁVODNÍK M-1, Ž-1,2, SG-1]]*3</f>
        <v>0</v>
      </c>
    </row>
    <row r="82" spans="1:36" x14ac:dyDescent="0.25">
      <c r="A82" s="7">
        <f>RANK(AB82,AB3:AB83,1)</f>
        <v>1</v>
      </c>
      <c r="B82" s="7">
        <f>RANK(AC82,AC3:AC83,1)</f>
        <v>1</v>
      </c>
      <c r="C82" s="7">
        <f>RANK(AD82,AD3:AD83,1)</f>
        <v>1</v>
      </c>
      <c r="D82" s="7">
        <f>RANK(V82,V3:V83,1)</f>
        <v>1</v>
      </c>
      <c r="E82" s="7">
        <f>RANK(W82,W3:W83,1)</f>
        <v>1</v>
      </c>
      <c r="F82" s="7">
        <f>RANK(X82,X3:X83,1)</f>
        <v>1</v>
      </c>
      <c r="G82" s="38">
        <f t="shared" si="34"/>
        <v>0</v>
      </c>
      <c r="H82" s="39">
        <v>79</v>
      </c>
      <c r="I82" s="39">
        <f t="shared" si="35"/>
        <v>0</v>
      </c>
      <c r="J82" s="39">
        <f t="shared" si="36"/>
        <v>0</v>
      </c>
      <c r="K82" s="54"/>
      <c r="L82" s="54"/>
      <c r="M82" s="43" t="str">
        <f t="shared" si="37"/>
        <v xml:space="preserve"> </v>
      </c>
      <c r="N82" s="54"/>
      <c r="O82" s="54"/>
      <c r="P82" s="54"/>
      <c r="Q82" s="43">
        <f t="shared" si="38"/>
        <v>0</v>
      </c>
      <c r="R82" s="5"/>
      <c r="S82" s="57"/>
      <c r="T82" s="57"/>
      <c r="U82" s="46">
        <f t="shared" si="39"/>
        <v>0</v>
      </c>
      <c r="V82" s="7">
        <f t="shared" si="28"/>
        <v>999</v>
      </c>
      <c r="W82" s="7">
        <f t="shared" si="29"/>
        <v>999</v>
      </c>
      <c r="X82" s="7">
        <f t="shared" si="30"/>
        <v>999</v>
      </c>
      <c r="Y82" s="7" t="s">
        <v>6</v>
      </c>
      <c r="Z82" s="7" t="s">
        <v>9</v>
      </c>
      <c r="AA82" s="7" t="s">
        <v>10</v>
      </c>
      <c r="AB82" s="7">
        <f t="shared" si="31"/>
        <v>99999</v>
      </c>
      <c r="AC82" s="7">
        <f t="shared" si="32"/>
        <v>99999</v>
      </c>
      <c r="AD82" s="7">
        <f t="shared" si="33"/>
        <v>99999</v>
      </c>
      <c r="AE82">
        <f t="shared" si="40"/>
        <v>0</v>
      </c>
      <c r="AF82">
        <f t="shared" si="41"/>
        <v>0</v>
      </c>
      <c r="AG82">
        <f t="shared" si="42"/>
        <v>0</v>
      </c>
      <c r="AH82">
        <f>AE82-Tabulka1[[#This Row],[PŮJČENÝ ZÁVODNÍK M-1, Ž-1,2, SG-1]]*3</f>
        <v>0</v>
      </c>
      <c r="AI82">
        <f>AF82-Tabulka1[[#This Row],[PŮJČENÝ ZÁVODNÍK M-1, Ž-1,2, SG-1]]*2</f>
        <v>0</v>
      </c>
      <c r="AJ82">
        <f>AG82-Tabulka1[[#This Row],[PŮJČENÝ ZÁVODNÍK M-1, Ž-1,2, SG-1]]*3</f>
        <v>0</v>
      </c>
    </row>
    <row r="83" spans="1:36" x14ac:dyDescent="0.25">
      <c r="A83" s="7">
        <f>RANK(AB83,AB3:AB83,1)</f>
        <v>1</v>
      </c>
      <c r="B83" s="7">
        <f>RANK(AC83,AC3:AC83,1)</f>
        <v>1</v>
      </c>
      <c r="C83" s="7">
        <f>RANK(AD83,AD3:AD83,1)</f>
        <v>1</v>
      </c>
      <c r="D83" s="7">
        <f>RANK(V83,V3:V83,1)</f>
        <v>1</v>
      </c>
      <c r="E83" s="7">
        <f>RANK(W83,W3:W83,1)</f>
        <v>1</v>
      </c>
      <c r="F83" s="7">
        <f>RANK(X83,X3:X83,1)</f>
        <v>1</v>
      </c>
      <c r="G83" s="38">
        <f t="shared" si="34"/>
        <v>0</v>
      </c>
      <c r="H83" s="39">
        <v>80</v>
      </c>
      <c r="I83" s="39">
        <f t="shared" si="35"/>
        <v>0</v>
      </c>
      <c r="J83" s="39">
        <f t="shared" si="36"/>
        <v>0</v>
      </c>
      <c r="K83" s="54"/>
      <c r="L83" s="54"/>
      <c r="M83" s="43" t="str">
        <f t="shared" si="37"/>
        <v xml:space="preserve"> </v>
      </c>
      <c r="N83" s="54"/>
      <c r="O83" s="54"/>
      <c r="P83" s="54"/>
      <c r="Q83" s="43">
        <f t="shared" si="38"/>
        <v>0</v>
      </c>
      <c r="R83" s="5"/>
      <c r="S83" s="57"/>
      <c r="T83" s="57"/>
      <c r="U83" s="46">
        <f t="shared" si="39"/>
        <v>0</v>
      </c>
      <c r="V83" s="7">
        <f t="shared" si="28"/>
        <v>999</v>
      </c>
      <c r="W83" s="7">
        <f t="shared" si="29"/>
        <v>999</v>
      </c>
      <c r="X83" s="7">
        <f t="shared" si="30"/>
        <v>999</v>
      </c>
      <c r="Y83" s="7" t="s">
        <v>6</v>
      </c>
      <c r="Z83" s="7" t="s">
        <v>9</v>
      </c>
      <c r="AA83" s="7" t="s">
        <v>10</v>
      </c>
      <c r="AB83" s="7">
        <f t="shared" si="31"/>
        <v>99999</v>
      </c>
      <c r="AC83" s="7">
        <f t="shared" si="32"/>
        <v>99999</v>
      </c>
      <c r="AD83" s="7">
        <f t="shared" si="33"/>
        <v>99999</v>
      </c>
      <c r="AE83">
        <f t="shared" si="40"/>
        <v>0</v>
      </c>
      <c r="AF83">
        <f t="shared" si="41"/>
        <v>0</v>
      </c>
      <c r="AG83">
        <f t="shared" si="42"/>
        <v>0</v>
      </c>
      <c r="AH83">
        <f>AE83-Tabulka1[[#This Row],[PŮJČENÝ ZÁVODNÍK M-1, Ž-1,2, SG-1]]*3</f>
        <v>0</v>
      </c>
      <c r="AI83">
        <f>AF83-Tabulka1[[#This Row],[PŮJČENÝ ZÁVODNÍK M-1, Ž-1,2, SG-1]]*2</f>
        <v>0</v>
      </c>
      <c r="AJ83">
        <f>AG83-Tabulka1[[#This Row],[PŮJČENÝ ZÁVODNÍK M-1, Ž-1,2, SG-1]]*3</f>
        <v>0</v>
      </c>
    </row>
    <row r="84" spans="1:36" ht="15.75" thickBot="1" x14ac:dyDescent="0.3">
      <c r="G84" s="40">
        <f t="shared" si="34"/>
        <v>0</v>
      </c>
      <c r="H84" s="41">
        <v>81</v>
      </c>
      <c r="I84" s="41">
        <f t="shared" si="35"/>
        <v>0</v>
      </c>
      <c r="J84" s="41">
        <f t="shared" si="36"/>
        <v>0</v>
      </c>
      <c r="K84" s="55"/>
      <c r="L84" s="55"/>
      <c r="M84" s="44" t="str">
        <f t="shared" si="37"/>
        <v xml:space="preserve"> </v>
      </c>
      <c r="N84" s="55"/>
      <c r="O84" s="55"/>
      <c r="P84" s="55"/>
      <c r="Q84" s="44">
        <f t="shared" si="38"/>
        <v>0</v>
      </c>
      <c r="R84" s="6"/>
      <c r="S84" s="58"/>
      <c r="T84" s="58"/>
      <c r="U84" s="47">
        <f t="shared" si="39"/>
        <v>0</v>
      </c>
      <c r="V84" s="7"/>
      <c r="W84" s="7"/>
      <c r="X84" s="7"/>
      <c r="Y84" s="7" t="s">
        <v>6</v>
      </c>
      <c r="Z84" s="7" t="s">
        <v>9</v>
      </c>
      <c r="AA84" s="7" t="s">
        <v>10</v>
      </c>
      <c r="AB84" s="7">
        <f>IF(M85=1,V84,99999)</f>
        <v>99999</v>
      </c>
      <c r="AC84" s="7">
        <f>IF(M85=1,W84,99999)</f>
        <v>99999</v>
      </c>
      <c r="AD84" s="7">
        <f>IF(M85=1,X84,99999)</f>
        <v>99999</v>
      </c>
      <c r="AE84">
        <f t="shared" si="40"/>
        <v>0</v>
      </c>
      <c r="AF84">
        <f>IF(O84=0,0,IF(B83=1,17, IF(B83=2,14,IF(B83=3,12,IF(B83=4,10,IF(B83=5,9, IF(B83=6,8, IF(B83=7,7,IF(B83=8,6, IF(B83&gt;9,5,0))))))))))</f>
        <v>0</v>
      </c>
      <c r="AG84">
        <f t="shared" si="42"/>
        <v>0</v>
      </c>
      <c r="AH84">
        <f>AE84-Tabulka1[[#This Row],[PŮJČENÝ ZÁVODNÍK M-1, Ž-1,2, SG-1]]*3</f>
        <v>0</v>
      </c>
      <c r="AI84">
        <f>AF84-Tabulka1[[#This Row],[PŮJČENÝ ZÁVODNÍK M-1, Ž-1,2, SG-1]]*2</f>
        <v>0</v>
      </c>
      <c r="AJ84">
        <f>AG84-Tabulka1[[#This Row],[PŮJČENÝ ZÁVODNÍK M-1, Ž-1,2, SG-1]]*3</f>
        <v>0</v>
      </c>
    </row>
  </sheetData>
  <protectedRanges>
    <protectedRange sqref="G1:M2 N1:P1 N2:O2 Q1:S2" name="Oblast3"/>
    <protectedRange sqref="R4:T84" name="Oblast1"/>
    <protectedRange sqref="M4:P84" name="Oblast2"/>
  </protectedRanges>
  <mergeCells count="6">
    <mergeCell ref="G1:J1"/>
    <mergeCell ref="G2:J2"/>
    <mergeCell ref="K2:L2"/>
    <mergeCell ref="N2:P2"/>
    <mergeCell ref="R2:T2"/>
    <mergeCell ref="K1:U1"/>
  </mergeCells>
  <conditionalFormatting sqref="R4:R84">
    <cfRule type="colorScale" priority="1">
      <colorScale>
        <cfvo type="num" val="1"/>
        <cfvo type="num" val="2"/>
        <cfvo type="num" val="3"/>
        <color theme="3" tint="0.39997558519241921"/>
        <color theme="9" tint="-0.249977111117893"/>
        <color rgb="FF63BE7B"/>
      </colorScale>
    </cfRule>
  </conditionalFormatting>
  <pageMargins left="0.7" right="0.7" top="0.78740157499999996" bottom="0.78740157499999996" header="0.3" footer="0.3"/>
  <pageSetup paperSize="9" scale="4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0"/>
  <sheetViews>
    <sheetView workbookViewId="0">
      <selection activeCell="P7" sqref="P7"/>
    </sheetView>
  </sheetViews>
  <sheetFormatPr defaultRowHeight="15" x14ac:dyDescent="0.25"/>
  <cols>
    <col min="1" max="1" width="12.42578125" customWidth="1"/>
    <col min="2" max="2" width="62" customWidth="1"/>
    <col min="3" max="5" width="11.140625" customWidth="1"/>
    <col min="6" max="6" width="1.5703125" customWidth="1"/>
    <col min="7" max="9" width="11.140625" customWidth="1"/>
    <col min="10" max="10" width="1.85546875" customWidth="1"/>
    <col min="11" max="13" width="12.140625" customWidth="1"/>
    <col min="14" max="15" width="9.140625" customWidth="1"/>
    <col min="16" max="16" width="18.5703125" bestFit="1" customWidth="1"/>
    <col min="17" max="17" width="17.42578125" customWidth="1"/>
    <col min="18" max="18" width="20.28515625" customWidth="1"/>
  </cols>
  <sheetData>
    <row r="1" spans="1:19" x14ac:dyDescent="0.25">
      <c r="A1" s="77" t="str">
        <f>ZDROJ!K1</f>
        <v>XX. Kolo MSL 2025</v>
      </c>
      <c r="B1" s="73"/>
      <c r="C1" s="79" t="str">
        <f>ZDROJ!G1</f>
        <v>DD.MM.RRRR</v>
      </c>
      <c r="D1" s="73"/>
      <c r="E1" s="73"/>
      <c r="F1" s="59"/>
      <c r="G1" s="73" t="s">
        <v>23</v>
      </c>
      <c r="H1" s="73"/>
      <c r="I1" s="73"/>
      <c r="J1" s="73"/>
      <c r="K1" s="73"/>
      <c r="L1" s="73"/>
      <c r="M1" s="74"/>
    </row>
    <row r="2" spans="1:19" ht="15.75" thickBot="1" x14ac:dyDescent="0.3">
      <c r="A2" s="78"/>
      <c r="B2" s="75"/>
      <c r="C2" s="75"/>
      <c r="D2" s="75"/>
      <c r="E2" s="75"/>
      <c r="F2" s="60"/>
      <c r="G2" s="75"/>
      <c r="H2" s="75"/>
      <c r="I2" s="75"/>
      <c r="J2" s="75"/>
      <c r="K2" s="75"/>
      <c r="L2" s="75"/>
      <c r="M2" s="76"/>
    </row>
    <row r="3" spans="1:19" ht="30" customHeight="1" x14ac:dyDescent="0.25">
      <c r="A3" s="30"/>
      <c r="B3" s="80" t="s">
        <v>0</v>
      </c>
      <c r="C3" s="80"/>
      <c r="D3" s="80"/>
      <c r="E3" s="81"/>
      <c r="F3" s="8"/>
      <c r="G3" s="82" t="s">
        <v>21</v>
      </c>
      <c r="H3" s="80"/>
      <c r="I3" s="81"/>
      <c r="J3" s="8"/>
      <c r="K3" s="82" t="s">
        <v>20</v>
      </c>
      <c r="L3" s="80"/>
      <c r="M3" s="81"/>
      <c r="N3" s="7"/>
      <c r="O3" s="7"/>
      <c r="P3" s="7"/>
      <c r="Q3" s="7"/>
      <c r="R3" s="7"/>
      <c r="S3" s="7"/>
    </row>
    <row r="4" spans="1:19" ht="45" customHeight="1" thickBot="1" x14ac:dyDescent="0.3">
      <c r="A4" s="18" t="s">
        <v>8</v>
      </c>
      <c r="B4" s="19" t="s">
        <v>18</v>
      </c>
      <c r="C4" s="19" t="s">
        <v>1</v>
      </c>
      <c r="D4" s="19" t="s">
        <v>16</v>
      </c>
      <c r="E4" s="20" t="s">
        <v>17</v>
      </c>
      <c r="F4" s="17" t="s">
        <v>19</v>
      </c>
      <c r="G4" s="18" t="s">
        <v>3</v>
      </c>
      <c r="H4" s="19" t="s">
        <v>4</v>
      </c>
      <c r="I4" s="20" t="s">
        <v>5</v>
      </c>
      <c r="J4" s="17" t="s">
        <v>22</v>
      </c>
      <c r="K4" s="18" t="s">
        <v>7</v>
      </c>
      <c r="L4" s="19" t="s">
        <v>12</v>
      </c>
      <c r="M4" s="20" t="s">
        <v>13</v>
      </c>
    </row>
    <row r="5" spans="1:19" x14ac:dyDescent="0.25">
      <c r="A5" s="21">
        <f>IF(ZDROJ!R7=1,ZDROJ!H7,999)</f>
        <v>999</v>
      </c>
      <c r="B5" s="22">
        <f>IF(ZDROJ!R7=1,ZDROJ!M7,0)</f>
        <v>0</v>
      </c>
      <c r="C5" s="22">
        <f>IF(ZDROJ!R7=1,ZDROJ!P7,0)</f>
        <v>0</v>
      </c>
      <c r="D5" s="22">
        <f>IF(ZDROJ!R7=1,ZDROJ!N7,0)</f>
        <v>0</v>
      </c>
      <c r="E5" s="22">
        <f>IF(ZDROJ!S7=1,ZDROJ!O7,0)</f>
        <v>0</v>
      </c>
      <c r="F5" s="23"/>
      <c r="G5" s="22">
        <f>IF(ZDROJ!R7=1,ZDROJ!S7,9999)</f>
        <v>9999</v>
      </c>
      <c r="H5" s="22">
        <f>IF(ZDROJ!R7=1,ZDROJ!T7,9999)</f>
        <v>9999</v>
      </c>
      <c r="I5" s="22">
        <f>IF(ZDROJ!R7=1,ZDROJ!U7,9999)</f>
        <v>9999</v>
      </c>
      <c r="J5" s="23"/>
      <c r="K5" s="22">
        <f>IF(ZDROJ!R7=1,ZDROJ!G7,9999)</f>
        <v>9999</v>
      </c>
      <c r="L5" s="22">
        <f>IF(ZDROJ!R7=1,ZDROJ!I7,9999)</f>
        <v>9999</v>
      </c>
      <c r="M5" s="24">
        <f>IF(ZDROJ!R7=1,ZDROJ!J7,0)</f>
        <v>0</v>
      </c>
    </row>
    <row r="6" spans="1:19" x14ac:dyDescent="0.25">
      <c r="A6" s="25">
        <f>IF(ZDROJ!R32=1,ZDROJ!H32,999)</f>
        <v>999</v>
      </c>
      <c r="B6" s="23">
        <f>IF(ZDROJ!R32=1,ZDROJ!M32,0)</f>
        <v>0</v>
      </c>
      <c r="C6" s="23">
        <f>IF(ZDROJ!R32=1,ZDROJ!P32,0)</f>
        <v>0</v>
      </c>
      <c r="D6" s="23">
        <f>IF(ZDROJ!R32=1,ZDROJ!N32,0)</f>
        <v>0</v>
      </c>
      <c r="E6" s="23">
        <f>IF(ZDROJ!S32=1,ZDROJ!O32,0)</f>
        <v>0</v>
      </c>
      <c r="F6" s="23"/>
      <c r="G6" s="23">
        <f>IF(ZDROJ!R32=1,ZDROJ!S32,9999)</f>
        <v>9999</v>
      </c>
      <c r="H6" s="23">
        <f>IF(ZDROJ!R32=1,ZDROJ!T32,9999)</f>
        <v>9999</v>
      </c>
      <c r="I6" s="23">
        <f>IF(ZDROJ!R32=1,ZDROJ!U32,9999)</f>
        <v>9999</v>
      </c>
      <c r="J6" s="23"/>
      <c r="K6" s="23">
        <f>IF(ZDROJ!R32=1,ZDROJ!G32,9999)</f>
        <v>9999</v>
      </c>
      <c r="L6" s="23">
        <f>IF(ZDROJ!R32=1,ZDROJ!I32,9999)</f>
        <v>9999</v>
      </c>
      <c r="M6" s="26">
        <f>IF(ZDROJ!R32=1,ZDROJ!J32,0)</f>
        <v>0</v>
      </c>
    </row>
    <row r="7" spans="1:19" x14ac:dyDescent="0.25">
      <c r="A7" s="25">
        <f>IF(ZDROJ!R24=1,ZDROJ!H24,999)</f>
        <v>999</v>
      </c>
      <c r="B7" s="23">
        <f>IF(ZDROJ!R24=1,ZDROJ!M24,0)</f>
        <v>0</v>
      </c>
      <c r="C7" s="23">
        <f>IF(ZDROJ!R24=1,ZDROJ!P24,0)</f>
        <v>0</v>
      </c>
      <c r="D7" s="23">
        <f>IF(ZDROJ!R24=1,ZDROJ!N24,0)</f>
        <v>0</v>
      </c>
      <c r="E7" s="23">
        <f>IF(ZDROJ!S24=1,ZDROJ!O24,0)</f>
        <v>0</v>
      </c>
      <c r="F7" s="23"/>
      <c r="G7" s="23">
        <f>IF(ZDROJ!R24=1,ZDROJ!S24,9999)</f>
        <v>9999</v>
      </c>
      <c r="H7" s="23">
        <f>IF(ZDROJ!R24=1,ZDROJ!T24,9999)</f>
        <v>9999</v>
      </c>
      <c r="I7" s="23">
        <f>IF(ZDROJ!R24=1,ZDROJ!U24,9999)</f>
        <v>9999</v>
      </c>
      <c r="J7" s="23"/>
      <c r="K7" s="23">
        <f>IF(ZDROJ!R24=1,ZDROJ!G24,9999)</f>
        <v>9999</v>
      </c>
      <c r="L7" s="23">
        <f>IF(ZDROJ!R24=1,ZDROJ!I24,9999)</f>
        <v>9999</v>
      </c>
      <c r="M7" s="26">
        <f>IF(ZDROJ!R24=1,ZDROJ!J24,0)</f>
        <v>0</v>
      </c>
    </row>
    <row r="8" spans="1:19" x14ac:dyDescent="0.25">
      <c r="A8" s="25">
        <f>IF(ZDROJ!R13=1,ZDROJ!H13,999)</f>
        <v>999</v>
      </c>
      <c r="B8" s="23">
        <f>IF(ZDROJ!R13=1,ZDROJ!M13,0)</f>
        <v>0</v>
      </c>
      <c r="C8" s="23">
        <f>IF(ZDROJ!R13=1,ZDROJ!P13,0)</f>
        <v>0</v>
      </c>
      <c r="D8" s="23">
        <f>IF(ZDROJ!R13=1,ZDROJ!N13,0)</f>
        <v>0</v>
      </c>
      <c r="E8" s="23">
        <f>IF(ZDROJ!S13=1,ZDROJ!O13,0)</f>
        <v>0</v>
      </c>
      <c r="F8" s="23"/>
      <c r="G8" s="23">
        <f>IF(ZDROJ!R13=1,ZDROJ!S13,9999)</f>
        <v>9999</v>
      </c>
      <c r="H8" s="23">
        <f>IF(ZDROJ!R13=1,ZDROJ!T13,9999)</f>
        <v>9999</v>
      </c>
      <c r="I8" s="23">
        <f>IF(ZDROJ!R13=1,ZDROJ!U13,9999)</f>
        <v>9999</v>
      </c>
      <c r="J8" s="23"/>
      <c r="K8" s="23">
        <f>IF(ZDROJ!R13=1,ZDROJ!G13,9999)</f>
        <v>9999</v>
      </c>
      <c r="L8" s="23">
        <f>IF(ZDROJ!R13=1,ZDROJ!I13,9999)</f>
        <v>9999</v>
      </c>
      <c r="M8" s="26">
        <f>IF(ZDROJ!R13=1,ZDROJ!J13,0)</f>
        <v>0</v>
      </c>
    </row>
    <row r="9" spans="1:19" x14ac:dyDescent="0.25">
      <c r="A9" s="25">
        <f>IF(ZDROJ!R52=1,ZDROJ!H52,999)</f>
        <v>999</v>
      </c>
      <c r="B9" s="23">
        <f>IF(ZDROJ!R52=1,ZDROJ!M52,0)</f>
        <v>0</v>
      </c>
      <c r="C9" s="23">
        <f>IF(ZDROJ!R52=1,ZDROJ!P52,0)</f>
        <v>0</v>
      </c>
      <c r="D9" s="23">
        <f>IF(ZDROJ!R52=1,ZDROJ!N52,0)</f>
        <v>0</v>
      </c>
      <c r="E9" s="23">
        <f>IF(ZDROJ!S52=1,ZDROJ!O52,0)</f>
        <v>0</v>
      </c>
      <c r="F9" s="23"/>
      <c r="G9" s="23">
        <f>IF(ZDROJ!R52=1,ZDROJ!S52,9999)</f>
        <v>9999</v>
      </c>
      <c r="H9" s="23">
        <f>IF(ZDROJ!R52=1,ZDROJ!T52,9999)</f>
        <v>9999</v>
      </c>
      <c r="I9" s="23">
        <f>IF(ZDROJ!R52=1,ZDROJ!U52,9999)</f>
        <v>9999</v>
      </c>
      <c r="J9" s="23"/>
      <c r="K9" s="23">
        <f>IF(ZDROJ!R52=1,ZDROJ!G52,9999)</f>
        <v>9999</v>
      </c>
      <c r="L9" s="23">
        <f>IF(ZDROJ!R52=1,ZDROJ!I52,9999)</f>
        <v>9999</v>
      </c>
      <c r="M9" s="26">
        <f>IF(ZDROJ!R52=1,ZDROJ!J52,0)</f>
        <v>0</v>
      </c>
    </row>
    <row r="10" spans="1:19" x14ac:dyDescent="0.25">
      <c r="A10" s="25">
        <f>IF(ZDROJ!R39=1,ZDROJ!H39,999)</f>
        <v>999</v>
      </c>
      <c r="B10" s="23">
        <f>IF(ZDROJ!R39=1,ZDROJ!M39,0)</f>
        <v>0</v>
      </c>
      <c r="C10" s="23">
        <f>IF(ZDROJ!R39=1,ZDROJ!P39,0)</f>
        <v>0</v>
      </c>
      <c r="D10" s="23">
        <f>IF(ZDROJ!R39=1,ZDROJ!N39,0)</f>
        <v>0</v>
      </c>
      <c r="E10" s="23">
        <f>IF(ZDROJ!S39=1,ZDROJ!O39,0)</f>
        <v>0</v>
      </c>
      <c r="F10" s="23"/>
      <c r="G10" s="23">
        <f>IF(ZDROJ!R39=1,ZDROJ!S39,9999)</f>
        <v>9999</v>
      </c>
      <c r="H10" s="23">
        <f>IF(ZDROJ!R39=1,ZDROJ!T39,9999)</f>
        <v>9999</v>
      </c>
      <c r="I10" s="23">
        <f>IF(ZDROJ!R39=1,ZDROJ!U39,9999)</f>
        <v>9999</v>
      </c>
      <c r="J10" s="23"/>
      <c r="K10" s="23">
        <f>IF(ZDROJ!R39=1,ZDROJ!G39,9999)</f>
        <v>9999</v>
      </c>
      <c r="L10" s="23">
        <f>IF(ZDROJ!R39=1,ZDROJ!I39,9999)</f>
        <v>9999</v>
      </c>
      <c r="M10" s="26">
        <f>IF(ZDROJ!R39=1,ZDROJ!J39,0)</f>
        <v>0</v>
      </c>
    </row>
    <row r="11" spans="1:19" x14ac:dyDescent="0.25">
      <c r="A11" s="25">
        <f>IF(ZDROJ!R8=1,ZDROJ!H8,999)</f>
        <v>999</v>
      </c>
      <c r="B11" s="23">
        <f>IF(ZDROJ!R8=1,ZDROJ!M8,0)</f>
        <v>0</v>
      </c>
      <c r="C11" s="23">
        <f>IF(ZDROJ!R8=1,ZDROJ!P8,0)</f>
        <v>0</v>
      </c>
      <c r="D11" s="23">
        <f>IF(ZDROJ!R8=1,ZDROJ!N8,0)</f>
        <v>0</v>
      </c>
      <c r="E11" s="23">
        <f>IF(ZDROJ!S8=1,ZDROJ!O8,0)</f>
        <v>0</v>
      </c>
      <c r="F11" s="23"/>
      <c r="G11" s="23">
        <f>IF(ZDROJ!R8=1,ZDROJ!S8,9999)</f>
        <v>9999</v>
      </c>
      <c r="H11" s="23">
        <f>IF(ZDROJ!R8=1,ZDROJ!T8,9999)</f>
        <v>9999</v>
      </c>
      <c r="I11" s="23">
        <f>IF(ZDROJ!R8=1,ZDROJ!U8,9999)</f>
        <v>9999</v>
      </c>
      <c r="J11" s="23"/>
      <c r="K11" s="23">
        <f>IF(ZDROJ!R8=1,ZDROJ!G8,9999)</f>
        <v>9999</v>
      </c>
      <c r="L11" s="23">
        <f>IF(ZDROJ!R8=1,ZDROJ!I8,9999)</f>
        <v>9999</v>
      </c>
      <c r="M11" s="26">
        <f>IF(ZDROJ!R8=1,ZDROJ!J8,0)</f>
        <v>0</v>
      </c>
    </row>
    <row r="12" spans="1:19" x14ac:dyDescent="0.25">
      <c r="A12" s="25">
        <f>IF(ZDROJ!R59=1,ZDROJ!H59,999)</f>
        <v>999</v>
      </c>
      <c r="B12" s="23">
        <f>IF(ZDROJ!R59=1,ZDROJ!M59,0)</f>
        <v>0</v>
      </c>
      <c r="C12" s="23">
        <f>IF(ZDROJ!R59=1,ZDROJ!P59,0)</f>
        <v>0</v>
      </c>
      <c r="D12" s="23">
        <f>IF(ZDROJ!R59=1,ZDROJ!N59,0)</f>
        <v>0</v>
      </c>
      <c r="E12" s="23">
        <f>IF(ZDROJ!S59=1,ZDROJ!O59,0)</f>
        <v>0</v>
      </c>
      <c r="F12" s="23"/>
      <c r="G12" s="23">
        <f>IF(ZDROJ!R59=1,ZDROJ!S59,9999)</f>
        <v>9999</v>
      </c>
      <c r="H12" s="23">
        <f>IF(ZDROJ!R59=1,ZDROJ!T59,9999)</f>
        <v>9999</v>
      </c>
      <c r="I12" s="23">
        <f>IF(ZDROJ!R59=1,ZDROJ!U59,9999)</f>
        <v>9999</v>
      </c>
      <c r="J12" s="23"/>
      <c r="K12" s="23">
        <f>IF(ZDROJ!R59=1,ZDROJ!G59,9999)</f>
        <v>9999</v>
      </c>
      <c r="L12" s="23">
        <f>IF(ZDROJ!R59=1,ZDROJ!I59,9999)</f>
        <v>9999</v>
      </c>
      <c r="M12" s="26">
        <f>IF(ZDROJ!R59=1,ZDROJ!J59,0)</f>
        <v>0</v>
      </c>
    </row>
    <row r="13" spans="1:19" x14ac:dyDescent="0.25">
      <c r="A13" s="25">
        <f>IF(ZDROJ!R10=1,ZDROJ!H10,999)</f>
        <v>999</v>
      </c>
      <c r="B13" s="23">
        <f>IF(ZDROJ!R10=1,ZDROJ!M10,0)</f>
        <v>0</v>
      </c>
      <c r="C13" s="23">
        <f>IF(ZDROJ!R10=1,ZDROJ!P10,0)</f>
        <v>0</v>
      </c>
      <c r="D13" s="23">
        <f>IF(ZDROJ!R10=1,ZDROJ!N10,0)</f>
        <v>0</v>
      </c>
      <c r="E13" s="23">
        <f>IF(ZDROJ!S10=1,ZDROJ!O10,0)</f>
        <v>0</v>
      </c>
      <c r="F13" s="23"/>
      <c r="G13" s="23">
        <f>IF(ZDROJ!R10=1,ZDROJ!S10,9999)</f>
        <v>9999</v>
      </c>
      <c r="H13" s="23">
        <f>IF(ZDROJ!R10=1,ZDROJ!T10,9999)</f>
        <v>9999</v>
      </c>
      <c r="I13" s="23">
        <f>IF(ZDROJ!R10=1,ZDROJ!U10,9999)</f>
        <v>9999</v>
      </c>
      <c r="J13" s="23"/>
      <c r="K13" s="23">
        <f>IF(ZDROJ!R10=1,ZDROJ!G10,9999)</f>
        <v>9999</v>
      </c>
      <c r="L13" s="23">
        <f>IF(ZDROJ!R10=1,ZDROJ!I10,9999)</f>
        <v>9999</v>
      </c>
      <c r="M13" s="26">
        <f>IF(ZDROJ!R10=1,ZDROJ!J10,0)</f>
        <v>0</v>
      </c>
    </row>
    <row r="14" spans="1:19" x14ac:dyDescent="0.25">
      <c r="A14" s="25">
        <f>IF(ZDROJ!R41=1,ZDROJ!H41,999)</f>
        <v>999</v>
      </c>
      <c r="B14" s="23">
        <f>IF(ZDROJ!R41=1,ZDROJ!M41,0)</f>
        <v>0</v>
      </c>
      <c r="C14" s="23">
        <f>IF(ZDROJ!R41=1,ZDROJ!P41,0)</f>
        <v>0</v>
      </c>
      <c r="D14" s="23">
        <f>IF(ZDROJ!R41=1,ZDROJ!N41,0)</f>
        <v>0</v>
      </c>
      <c r="E14" s="23">
        <f>IF(ZDROJ!S41=1,ZDROJ!O41,0)</f>
        <v>0</v>
      </c>
      <c r="F14" s="23"/>
      <c r="G14" s="23">
        <f>IF(ZDROJ!R41=1,ZDROJ!S41,9999)</f>
        <v>9999</v>
      </c>
      <c r="H14" s="23">
        <f>IF(ZDROJ!R41=1,ZDROJ!T41,9999)</f>
        <v>9999</v>
      </c>
      <c r="I14" s="23">
        <f>IF(ZDROJ!R41=1,ZDROJ!U41,9999)</f>
        <v>9999</v>
      </c>
      <c r="J14" s="23"/>
      <c r="K14" s="23">
        <f>IF(ZDROJ!R41=1,ZDROJ!G41,9999)</f>
        <v>9999</v>
      </c>
      <c r="L14" s="23">
        <f>IF(ZDROJ!R41=1,ZDROJ!I41,9999)</f>
        <v>9999</v>
      </c>
      <c r="M14" s="26">
        <f>IF(ZDROJ!R41=1,ZDROJ!J41,0)</f>
        <v>0</v>
      </c>
    </row>
    <row r="15" spans="1:19" x14ac:dyDescent="0.25">
      <c r="A15" s="25">
        <f>IF(ZDROJ!R55=1,ZDROJ!H55,999)</f>
        <v>999</v>
      </c>
      <c r="B15" s="23">
        <f>IF(ZDROJ!R55=1,ZDROJ!M55,0)</f>
        <v>0</v>
      </c>
      <c r="C15" s="23">
        <f>IF(ZDROJ!R55=1,ZDROJ!P55,0)</f>
        <v>0</v>
      </c>
      <c r="D15" s="23">
        <f>IF(ZDROJ!R55=1,ZDROJ!N55,0)</f>
        <v>0</v>
      </c>
      <c r="E15" s="23">
        <f>IF(ZDROJ!S55=1,ZDROJ!O55,0)</f>
        <v>0</v>
      </c>
      <c r="F15" s="23"/>
      <c r="G15" s="23">
        <f>IF(ZDROJ!R55=1,ZDROJ!S55,9999)</f>
        <v>9999</v>
      </c>
      <c r="H15" s="23">
        <f>IF(ZDROJ!R55=1,ZDROJ!T55,9999)</f>
        <v>9999</v>
      </c>
      <c r="I15" s="23">
        <f>IF(ZDROJ!R55=1,ZDROJ!U55,9999)</f>
        <v>9999</v>
      </c>
      <c r="J15" s="23"/>
      <c r="K15" s="23">
        <f>IF(ZDROJ!R55=1,ZDROJ!G55,9999)</f>
        <v>9999</v>
      </c>
      <c r="L15" s="23">
        <f>IF(ZDROJ!R55=1,ZDROJ!I55,9999)</f>
        <v>9999</v>
      </c>
      <c r="M15" s="26">
        <f>IF(ZDROJ!R55=1,ZDROJ!J55,0)</f>
        <v>0</v>
      </c>
    </row>
    <row r="16" spans="1:19" x14ac:dyDescent="0.25">
      <c r="A16" s="25">
        <f>IF(ZDROJ!R61=1,ZDROJ!H61,999)</f>
        <v>999</v>
      </c>
      <c r="B16" s="23">
        <f>IF(ZDROJ!R61=1,ZDROJ!M61,0)</f>
        <v>0</v>
      </c>
      <c r="C16" s="23">
        <f>IF(ZDROJ!R61=1,ZDROJ!P61,0)</f>
        <v>0</v>
      </c>
      <c r="D16" s="23">
        <f>IF(ZDROJ!R61=1,ZDROJ!N61,0)</f>
        <v>0</v>
      </c>
      <c r="E16" s="23">
        <f>IF(ZDROJ!S61=1,ZDROJ!O61,0)</f>
        <v>0</v>
      </c>
      <c r="F16" s="23"/>
      <c r="G16" s="23">
        <f>IF(ZDROJ!R61=1,ZDROJ!S61,9999)</f>
        <v>9999</v>
      </c>
      <c r="H16" s="23">
        <f>IF(ZDROJ!R61=1,ZDROJ!T61,9999)</f>
        <v>9999</v>
      </c>
      <c r="I16" s="23">
        <f>IF(ZDROJ!R61=1,ZDROJ!U61,9999)</f>
        <v>9999</v>
      </c>
      <c r="J16" s="23"/>
      <c r="K16" s="23">
        <f>IF(ZDROJ!R61=1,ZDROJ!G61,9999)</f>
        <v>9999</v>
      </c>
      <c r="L16" s="23">
        <f>IF(ZDROJ!R61=1,ZDROJ!I61,9999)</f>
        <v>9999</v>
      </c>
      <c r="M16" s="26">
        <f>IF(ZDROJ!R61=1,ZDROJ!J61,0)</f>
        <v>0</v>
      </c>
    </row>
    <row r="17" spans="1:13" x14ac:dyDescent="0.25">
      <c r="A17" s="25">
        <f>IF(ZDROJ!R15=1,ZDROJ!H15,999)</f>
        <v>999</v>
      </c>
      <c r="B17" s="23">
        <f>IF(ZDROJ!R15=1,ZDROJ!M15,0)</f>
        <v>0</v>
      </c>
      <c r="C17" s="23">
        <f>IF(ZDROJ!R15=1,ZDROJ!P15,0)</f>
        <v>0</v>
      </c>
      <c r="D17" s="23">
        <f>IF(ZDROJ!R15=1,ZDROJ!N15,0)</f>
        <v>0</v>
      </c>
      <c r="E17" s="23">
        <f>IF(ZDROJ!S15=1,ZDROJ!O15,0)</f>
        <v>0</v>
      </c>
      <c r="F17" s="23"/>
      <c r="G17" s="23">
        <f>IF(ZDROJ!R15=1,ZDROJ!S15,9999)</f>
        <v>9999</v>
      </c>
      <c r="H17" s="23">
        <f>IF(ZDROJ!R15=1,ZDROJ!T15,9999)</f>
        <v>9999</v>
      </c>
      <c r="I17" s="23">
        <f>IF(ZDROJ!R15=1,ZDROJ!U15,9999)</f>
        <v>9999</v>
      </c>
      <c r="J17" s="23"/>
      <c r="K17" s="23">
        <f>IF(ZDROJ!R15=1,ZDROJ!G15,9999)</f>
        <v>9999</v>
      </c>
      <c r="L17" s="23">
        <f>IF(ZDROJ!R15=1,ZDROJ!I15,9999)</f>
        <v>9999</v>
      </c>
      <c r="M17" s="26">
        <f>IF(ZDROJ!R15=1,ZDROJ!J15,0)</f>
        <v>0</v>
      </c>
    </row>
    <row r="18" spans="1:13" x14ac:dyDescent="0.25">
      <c r="A18" s="25">
        <f>IF(ZDROJ!R58=1,ZDROJ!H58,999)</f>
        <v>999</v>
      </c>
      <c r="B18" s="23">
        <f>IF(ZDROJ!R58=1,ZDROJ!M58,0)</f>
        <v>0</v>
      </c>
      <c r="C18" s="23">
        <f>IF(ZDROJ!R58=1,ZDROJ!P58,0)</f>
        <v>0</v>
      </c>
      <c r="D18" s="23">
        <f>IF(ZDROJ!R58=1,ZDROJ!N58,0)</f>
        <v>0</v>
      </c>
      <c r="E18" s="23">
        <f>IF(ZDROJ!S58=1,ZDROJ!O58,0)</f>
        <v>0</v>
      </c>
      <c r="F18" s="23"/>
      <c r="G18" s="23">
        <f>IF(ZDROJ!R58=1,ZDROJ!S58,9999)</f>
        <v>9999</v>
      </c>
      <c r="H18" s="23">
        <f>IF(ZDROJ!R58=1,ZDROJ!T58,9999)</f>
        <v>9999</v>
      </c>
      <c r="I18" s="23">
        <f>IF(ZDROJ!R58=1,ZDROJ!U58,9999)</f>
        <v>9999</v>
      </c>
      <c r="J18" s="23"/>
      <c r="K18" s="23">
        <f>IF(ZDROJ!R58=1,ZDROJ!G58,9999)</f>
        <v>9999</v>
      </c>
      <c r="L18" s="23">
        <f>IF(ZDROJ!R58=1,ZDROJ!I58,9999)</f>
        <v>9999</v>
      </c>
      <c r="M18" s="26">
        <f>IF(ZDROJ!R58=1,ZDROJ!J58,0)</f>
        <v>0</v>
      </c>
    </row>
    <row r="19" spans="1:13" x14ac:dyDescent="0.25">
      <c r="A19" s="25">
        <f>IF(ZDROJ!R37=1,ZDROJ!H37,999)</f>
        <v>999</v>
      </c>
      <c r="B19" s="23">
        <f>IF(ZDROJ!R37=1,ZDROJ!M37,0)</f>
        <v>0</v>
      </c>
      <c r="C19" s="23">
        <f>IF(ZDROJ!R37=1,ZDROJ!P37,0)</f>
        <v>0</v>
      </c>
      <c r="D19" s="23">
        <f>IF(ZDROJ!R37=1,ZDROJ!N37,0)</f>
        <v>0</v>
      </c>
      <c r="E19" s="23">
        <f>IF(ZDROJ!S37=1,ZDROJ!O37,0)</f>
        <v>0</v>
      </c>
      <c r="F19" s="23"/>
      <c r="G19" s="23">
        <f>IF(ZDROJ!R37=1,ZDROJ!S37,9999)</f>
        <v>9999</v>
      </c>
      <c r="H19" s="23">
        <f>IF(ZDROJ!R37=1,ZDROJ!T37,9999)</f>
        <v>9999</v>
      </c>
      <c r="I19" s="23">
        <f>IF(ZDROJ!R37=1,ZDROJ!U37,9999)</f>
        <v>9999</v>
      </c>
      <c r="J19" s="23"/>
      <c r="K19" s="23">
        <f>IF(ZDROJ!R37=1,ZDROJ!G37,9999)</f>
        <v>9999</v>
      </c>
      <c r="L19" s="23">
        <f>IF(ZDROJ!R37=1,ZDROJ!I37,9999)</f>
        <v>9999</v>
      </c>
      <c r="M19" s="26">
        <f>IF(ZDROJ!R37=1,ZDROJ!J37,0)</f>
        <v>0</v>
      </c>
    </row>
    <row r="20" spans="1:13" x14ac:dyDescent="0.25">
      <c r="A20" s="25">
        <f>IF(ZDROJ!R53=1,ZDROJ!H53,999)</f>
        <v>999</v>
      </c>
      <c r="B20" s="23">
        <f>IF(ZDROJ!R53=1,ZDROJ!M53,0)</f>
        <v>0</v>
      </c>
      <c r="C20" s="23">
        <f>IF(ZDROJ!R53=1,ZDROJ!P53,0)</f>
        <v>0</v>
      </c>
      <c r="D20" s="23">
        <f>IF(ZDROJ!R53=1,ZDROJ!N53,0)</f>
        <v>0</v>
      </c>
      <c r="E20" s="23">
        <f>IF(ZDROJ!S53=1,ZDROJ!O53,0)</f>
        <v>0</v>
      </c>
      <c r="F20" s="23"/>
      <c r="G20" s="23">
        <f>IF(ZDROJ!R53=1,ZDROJ!S53,9999)</f>
        <v>9999</v>
      </c>
      <c r="H20" s="23">
        <f>IF(ZDROJ!R53=1,ZDROJ!T53,9999)</f>
        <v>9999</v>
      </c>
      <c r="I20" s="23">
        <f>IF(ZDROJ!R53=1,ZDROJ!U53,9999)</f>
        <v>9999</v>
      </c>
      <c r="J20" s="23"/>
      <c r="K20" s="23">
        <f>IF(ZDROJ!R53=1,ZDROJ!G53,9999)</f>
        <v>9999</v>
      </c>
      <c r="L20" s="23">
        <f>IF(ZDROJ!R53=1,ZDROJ!I53,9999)</f>
        <v>9999</v>
      </c>
      <c r="M20" s="26">
        <f>IF(ZDROJ!R53=1,ZDROJ!J53,0)</f>
        <v>0</v>
      </c>
    </row>
    <row r="21" spans="1:13" x14ac:dyDescent="0.25">
      <c r="A21" s="25">
        <f>IF(ZDROJ!R4=1,ZDROJ!H4,999)</f>
        <v>999</v>
      </c>
      <c r="B21" s="23">
        <f>IF(ZDROJ!R4=1,ZDROJ!M4,0)</f>
        <v>0</v>
      </c>
      <c r="C21" s="23">
        <f>IF(ZDROJ!R4=1,ZDROJ!P4,0)</f>
        <v>0</v>
      </c>
      <c r="D21" s="23">
        <f>IF(ZDROJ!R4=1,ZDROJ!N4,0)</f>
        <v>0</v>
      </c>
      <c r="E21" s="23">
        <f>IF(ZDROJ!S4=1,ZDROJ!O4,0)</f>
        <v>0</v>
      </c>
      <c r="F21" s="23"/>
      <c r="G21" s="23">
        <f>IF(ZDROJ!R4=1,ZDROJ!S4,9999)</f>
        <v>9999</v>
      </c>
      <c r="H21" s="23">
        <f>IF(ZDROJ!R4=1,ZDROJ!T4,9999)</f>
        <v>9999</v>
      </c>
      <c r="I21" s="23">
        <f>IF(ZDROJ!R4=1,ZDROJ!U4,9999)</f>
        <v>9999</v>
      </c>
      <c r="J21" s="23"/>
      <c r="K21" s="23">
        <f>IF(ZDROJ!R4=1,ZDROJ!G4,9999)</f>
        <v>9999</v>
      </c>
      <c r="L21" s="23">
        <f>IF(ZDROJ!R4=1,ZDROJ!I4,9999)</f>
        <v>9999</v>
      </c>
      <c r="M21" s="26">
        <f>IF(ZDROJ!R4=1,ZDROJ!J4,0)</f>
        <v>0</v>
      </c>
    </row>
    <row r="22" spans="1:13" x14ac:dyDescent="0.25">
      <c r="A22" s="25">
        <f>IF(ZDROJ!R29=1,ZDROJ!H29,999)</f>
        <v>999</v>
      </c>
      <c r="B22" s="23">
        <f>IF(ZDROJ!R29=1,ZDROJ!M29,0)</f>
        <v>0</v>
      </c>
      <c r="C22" s="23">
        <f>IF(ZDROJ!R29=1,ZDROJ!P29,0)</f>
        <v>0</v>
      </c>
      <c r="D22" s="23">
        <f>IF(ZDROJ!R29=1,ZDROJ!N29,0)</f>
        <v>0</v>
      </c>
      <c r="E22" s="23">
        <f>IF(ZDROJ!S29=1,ZDROJ!O29,0)</f>
        <v>0</v>
      </c>
      <c r="F22" s="23"/>
      <c r="G22" s="23">
        <f>IF(ZDROJ!R29=1,ZDROJ!S29,9999)</f>
        <v>9999</v>
      </c>
      <c r="H22" s="23">
        <f>IF(ZDROJ!R29=1,ZDROJ!T29,9999)</f>
        <v>9999</v>
      </c>
      <c r="I22" s="23">
        <f>IF(ZDROJ!R29=1,ZDROJ!U29,9999)</f>
        <v>9999</v>
      </c>
      <c r="J22" s="23"/>
      <c r="K22" s="23">
        <f>IF(ZDROJ!R29=1,ZDROJ!G29,9999)</f>
        <v>9999</v>
      </c>
      <c r="L22" s="23">
        <f>IF(ZDROJ!R29=1,ZDROJ!I29,9999)</f>
        <v>9999</v>
      </c>
      <c r="M22" s="26">
        <f>IF(ZDROJ!R29=1,ZDROJ!J29,0)</f>
        <v>0</v>
      </c>
    </row>
    <row r="23" spans="1:13" x14ac:dyDescent="0.25">
      <c r="A23" s="25">
        <f>IF(ZDROJ!R57=1,ZDROJ!H57,999)</f>
        <v>999</v>
      </c>
      <c r="B23" s="23">
        <f>IF(ZDROJ!R57=1,ZDROJ!M57,0)</f>
        <v>0</v>
      </c>
      <c r="C23" s="23">
        <f>IF(ZDROJ!R57=1,ZDROJ!P57,0)</f>
        <v>0</v>
      </c>
      <c r="D23" s="23">
        <f>IF(ZDROJ!R57=1,ZDROJ!N57,0)</f>
        <v>0</v>
      </c>
      <c r="E23" s="23">
        <f>IF(ZDROJ!S57=1,ZDROJ!O57,0)</f>
        <v>0</v>
      </c>
      <c r="F23" s="23"/>
      <c r="G23" s="23">
        <f>IF(ZDROJ!R57=1,ZDROJ!S57,9999)</f>
        <v>9999</v>
      </c>
      <c r="H23" s="23">
        <f>IF(ZDROJ!R57=1,ZDROJ!T57,9999)</f>
        <v>9999</v>
      </c>
      <c r="I23" s="23">
        <f>IF(ZDROJ!R57=1,ZDROJ!U57,9999)</f>
        <v>9999</v>
      </c>
      <c r="J23" s="23"/>
      <c r="K23" s="23">
        <f>IF(ZDROJ!R57=1,ZDROJ!G57,9999)</f>
        <v>9999</v>
      </c>
      <c r="L23" s="23">
        <f>IF(ZDROJ!R57=1,ZDROJ!I57,9999)</f>
        <v>9999</v>
      </c>
      <c r="M23" s="26">
        <f>IF(ZDROJ!R57=1,ZDROJ!J57,0)</f>
        <v>0</v>
      </c>
    </row>
    <row r="24" spans="1:13" x14ac:dyDescent="0.25">
      <c r="A24" s="25">
        <f>IF(ZDROJ!R35=1,ZDROJ!H35,999)</f>
        <v>999</v>
      </c>
      <c r="B24" s="23">
        <f>IF(ZDROJ!R35=1,ZDROJ!M35,0)</f>
        <v>0</v>
      </c>
      <c r="C24" s="23">
        <f>IF(ZDROJ!R35=1,ZDROJ!P35,0)</f>
        <v>0</v>
      </c>
      <c r="D24" s="23">
        <f>IF(ZDROJ!R35=1,ZDROJ!N35,0)</f>
        <v>0</v>
      </c>
      <c r="E24" s="23">
        <f>IF(ZDROJ!S35=1,ZDROJ!O35,0)</f>
        <v>0</v>
      </c>
      <c r="F24" s="23"/>
      <c r="G24" s="23">
        <f>IF(ZDROJ!R35=1,ZDROJ!S35,9999)</f>
        <v>9999</v>
      </c>
      <c r="H24" s="23">
        <f>IF(ZDROJ!R35=1,ZDROJ!T35,9999)</f>
        <v>9999</v>
      </c>
      <c r="I24" s="23">
        <f>IF(ZDROJ!R35=1,ZDROJ!U35,9999)</f>
        <v>9999</v>
      </c>
      <c r="J24" s="23"/>
      <c r="K24" s="23">
        <f>IF(ZDROJ!R35=1,ZDROJ!G35,9999)</f>
        <v>9999</v>
      </c>
      <c r="L24" s="23">
        <f>IF(ZDROJ!R35=1,ZDROJ!I35,9999)</f>
        <v>9999</v>
      </c>
      <c r="M24" s="26">
        <f>IF(ZDROJ!R35=1,ZDROJ!J35,0)</f>
        <v>0</v>
      </c>
    </row>
    <row r="25" spans="1:13" x14ac:dyDescent="0.25">
      <c r="A25" s="25">
        <f>IF(ZDROJ!R42=1,ZDROJ!H42,999)</f>
        <v>999</v>
      </c>
      <c r="B25" s="23">
        <f>IF(ZDROJ!R42=1,ZDROJ!M42,0)</f>
        <v>0</v>
      </c>
      <c r="C25" s="23">
        <f>IF(ZDROJ!R42=1,ZDROJ!P42,0)</f>
        <v>0</v>
      </c>
      <c r="D25" s="23">
        <f>IF(ZDROJ!R42=1,ZDROJ!N42,0)</f>
        <v>0</v>
      </c>
      <c r="E25" s="23">
        <f>IF(ZDROJ!S42=1,ZDROJ!O42,0)</f>
        <v>0</v>
      </c>
      <c r="F25" s="23"/>
      <c r="G25" s="23">
        <f>IF(ZDROJ!R42=1,ZDROJ!S42,9999)</f>
        <v>9999</v>
      </c>
      <c r="H25" s="23">
        <f>IF(ZDROJ!R42=1,ZDROJ!T42,9999)</f>
        <v>9999</v>
      </c>
      <c r="I25" s="23">
        <f>IF(ZDROJ!R42=1,ZDROJ!U42,9999)</f>
        <v>9999</v>
      </c>
      <c r="J25" s="23"/>
      <c r="K25" s="23">
        <f>IF(ZDROJ!R42=1,ZDROJ!G42,9999)</f>
        <v>9999</v>
      </c>
      <c r="L25" s="23">
        <f>IF(ZDROJ!R42=1,ZDROJ!I42,9999)</f>
        <v>9999</v>
      </c>
      <c r="M25" s="26">
        <f>IF(ZDROJ!R42=1,ZDROJ!J42,0)</f>
        <v>0</v>
      </c>
    </row>
    <row r="26" spans="1:13" x14ac:dyDescent="0.25">
      <c r="A26" s="25">
        <f>IF(ZDROJ!R21=1,ZDROJ!H21,999)</f>
        <v>999</v>
      </c>
      <c r="B26" s="23">
        <f>IF(ZDROJ!R21=1,ZDROJ!M21,0)</f>
        <v>0</v>
      </c>
      <c r="C26" s="23">
        <f>IF(ZDROJ!R21=1,ZDROJ!P21,0)</f>
        <v>0</v>
      </c>
      <c r="D26" s="23">
        <f>IF(ZDROJ!R21=1,ZDROJ!N21,0)</f>
        <v>0</v>
      </c>
      <c r="E26" s="23">
        <f>IF(ZDROJ!S21=1,ZDROJ!O21,0)</f>
        <v>0</v>
      </c>
      <c r="F26" s="23"/>
      <c r="G26" s="23">
        <f>IF(ZDROJ!R21=1,ZDROJ!S21,9999)</f>
        <v>9999</v>
      </c>
      <c r="H26" s="23">
        <f>IF(ZDROJ!R21=1,ZDROJ!T21,9999)</f>
        <v>9999</v>
      </c>
      <c r="I26" s="23">
        <f>IF(ZDROJ!R21=1,ZDROJ!U21,9999)</f>
        <v>9999</v>
      </c>
      <c r="J26" s="23"/>
      <c r="K26" s="23">
        <f>IF(ZDROJ!R21=1,ZDROJ!G21,9999)</f>
        <v>9999</v>
      </c>
      <c r="L26" s="23">
        <f>IF(ZDROJ!R21=1,ZDROJ!I21,9999)</f>
        <v>9999</v>
      </c>
      <c r="M26" s="26">
        <f>IF(ZDROJ!R21=1,ZDROJ!J21,0)</f>
        <v>0</v>
      </c>
    </row>
    <row r="27" spans="1:13" x14ac:dyDescent="0.25">
      <c r="A27" s="25">
        <f>IF(ZDROJ!R40=1,ZDROJ!H40,999)</f>
        <v>999</v>
      </c>
      <c r="B27" s="23">
        <f>IF(ZDROJ!R40=1,ZDROJ!M40,0)</f>
        <v>0</v>
      </c>
      <c r="C27" s="23">
        <f>IF(ZDROJ!R40=1,ZDROJ!P40,0)</f>
        <v>0</v>
      </c>
      <c r="D27" s="23">
        <f>IF(ZDROJ!R40=1,ZDROJ!N40,0)</f>
        <v>0</v>
      </c>
      <c r="E27" s="23">
        <f>IF(ZDROJ!S40=1,ZDROJ!O40,0)</f>
        <v>0</v>
      </c>
      <c r="F27" s="23"/>
      <c r="G27" s="23">
        <f>IF(ZDROJ!R40=1,ZDROJ!S40,9999)</f>
        <v>9999</v>
      </c>
      <c r="H27" s="23">
        <f>IF(ZDROJ!R40=1,ZDROJ!T40,9999)</f>
        <v>9999</v>
      </c>
      <c r="I27" s="23">
        <f>IF(ZDROJ!R40=1,ZDROJ!U40,9999)</f>
        <v>9999</v>
      </c>
      <c r="J27" s="23"/>
      <c r="K27" s="23">
        <f>IF(ZDROJ!R40=1,ZDROJ!G40,9999)</f>
        <v>9999</v>
      </c>
      <c r="L27" s="23">
        <f>IF(ZDROJ!R40=1,ZDROJ!I40,9999)</f>
        <v>9999</v>
      </c>
      <c r="M27" s="26">
        <f>IF(ZDROJ!R40=1,ZDROJ!J40,0)</f>
        <v>0</v>
      </c>
    </row>
    <row r="28" spans="1:13" x14ac:dyDescent="0.25">
      <c r="A28" s="25">
        <f>IF(ZDROJ!R51=1,ZDROJ!H51,999)</f>
        <v>999</v>
      </c>
      <c r="B28" s="23">
        <f>IF(ZDROJ!R51=1,ZDROJ!M51,0)</f>
        <v>0</v>
      </c>
      <c r="C28" s="23">
        <f>IF(ZDROJ!R51=1,ZDROJ!P51,0)</f>
        <v>0</v>
      </c>
      <c r="D28" s="23">
        <f>IF(ZDROJ!R51=1,ZDROJ!N51,0)</f>
        <v>0</v>
      </c>
      <c r="E28" s="23">
        <f>IF(ZDROJ!S51=1,ZDROJ!O51,0)</f>
        <v>0</v>
      </c>
      <c r="F28" s="23"/>
      <c r="G28" s="23">
        <f>IF(ZDROJ!R51=1,ZDROJ!S51,9999)</f>
        <v>9999</v>
      </c>
      <c r="H28" s="23">
        <f>IF(ZDROJ!R51=1,ZDROJ!T51,9999)</f>
        <v>9999</v>
      </c>
      <c r="I28" s="23">
        <f>IF(ZDROJ!R51=1,ZDROJ!U51,9999)</f>
        <v>9999</v>
      </c>
      <c r="J28" s="23"/>
      <c r="K28" s="23">
        <f>IF(ZDROJ!R51=1,ZDROJ!G51,9999)</f>
        <v>9999</v>
      </c>
      <c r="L28" s="23">
        <f>IF(ZDROJ!R51=1,ZDROJ!I51,9999)</f>
        <v>9999</v>
      </c>
      <c r="M28" s="26">
        <f>IF(ZDROJ!R51=1,ZDROJ!J51,0)</f>
        <v>0</v>
      </c>
    </row>
    <row r="29" spans="1:13" x14ac:dyDescent="0.25">
      <c r="A29" s="25">
        <f>IF(ZDROJ!R23=1,ZDROJ!H23,999)</f>
        <v>999</v>
      </c>
      <c r="B29" s="23">
        <f>IF(ZDROJ!R23=1,ZDROJ!M23,0)</f>
        <v>0</v>
      </c>
      <c r="C29" s="23">
        <f>IF(ZDROJ!R23=1,ZDROJ!P23,0)</f>
        <v>0</v>
      </c>
      <c r="D29" s="23">
        <f>IF(ZDROJ!R23=1,ZDROJ!N23,0)</f>
        <v>0</v>
      </c>
      <c r="E29" s="23">
        <f>IF(ZDROJ!S23=1,ZDROJ!O23,0)</f>
        <v>0</v>
      </c>
      <c r="F29" s="23"/>
      <c r="G29" s="23">
        <f>IF(ZDROJ!R23=1,ZDROJ!S23,9999)</f>
        <v>9999</v>
      </c>
      <c r="H29" s="23">
        <f>IF(ZDROJ!R23=1,ZDROJ!T23,9999)</f>
        <v>9999</v>
      </c>
      <c r="I29" s="23">
        <f>IF(ZDROJ!R23=1,ZDROJ!U23,9999)</f>
        <v>9999</v>
      </c>
      <c r="J29" s="23"/>
      <c r="K29" s="23">
        <f>IF(ZDROJ!R23=1,ZDROJ!G23,9999)</f>
        <v>9999</v>
      </c>
      <c r="L29" s="23">
        <f>IF(ZDROJ!R23=1,ZDROJ!I23,9999)</f>
        <v>9999</v>
      </c>
      <c r="M29" s="26">
        <f>IF(ZDROJ!R23=1,ZDROJ!J23,0)</f>
        <v>0</v>
      </c>
    </row>
    <row r="30" spans="1:13" x14ac:dyDescent="0.25">
      <c r="A30" s="25">
        <f>IF(ZDROJ!R5=1,ZDROJ!H5,999)</f>
        <v>999</v>
      </c>
      <c r="B30" s="23">
        <f>IF(ZDROJ!R5=1,ZDROJ!M5,0)</f>
        <v>0</v>
      </c>
      <c r="C30" s="23">
        <f>IF(ZDROJ!R5=1,ZDROJ!P5,0)</f>
        <v>0</v>
      </c>
      <c r="D30" s="23">
        <f>IF(ZDROJ!R5=1,ZDROJ!N5,0)</f>
        <v>0</v>
      </c>
      <c r="E30" s="23">
        <f>IF(ZDROJ!S5=1,ZDROJ!O5,0)</f>
        <v>0</v>
      </c>
      <c r="F30" s="23"/>
      <c r="G30" s="23">
        <f>IF(ZDROJ!R5=1,ZDROJ!S5,9999)</f>
        <v>9999</v>
      </c>
      <c r="H30" s="23">
        <f>IF(ZDROJ!R5=1,ZDROJ!T5,9999)</f>
        <v>9999</v>
      </c>
      <c r="I30" s="23">
        <f>IF(ZDROJ!R5=1,ZDROJ!U5,9999)</f>
        <v>9999</v>
      </c>
      <c r="J30" s="23"/>
      <c r="K30" s="23">
        <f>IF(ZDROJ!R5=1,ZDROJ!G5,9999)</f>
        <v>9999</v>
      </c>
      <c r="L30" s="23">
        <f>IF(ZDROJ!R5=1,ZDROJ!I5,9999)</f>
        <v>9999</v>
      </c>
      <c r="M30" s="26">
        <f>IF(ZDROJ!R5=1,ZDROJ!J5,0)</f>
        <v>0</v>
      </c>
    </row>
    <row r="31" spans="1:13" x14ac:dyDescent="0.25">
      <c r="A31" s="25">
        <f>IF(ZDROJ!R34=1,ZDROJ!H34,999)</f>
        <v>999</v>
      </c>
      <c r="B31" s="23">
        <f>IF(ZDROJ!R34=1,ZDROJ!M34,0)</f>
        <v>0</v>
      </c>
      <c r="C31" s="23">
        <f>IF(ZDROJ!R34=1,ZDROJ!P34,0)</f>
        <v>0</v>
      </c>
      <c r="D31" s="23">
        <f>IF(ZDROJ!R34=1,ZDROJ!N34,0)</f>
        <v>0</v>
      </c>
      <c r="E31" s="23">
        <f>IF(ZDROJ!S34=1,ZDROJ!O34,0)</f>
        <v>0</v>
      </c>
      <c r="F31" s="23"/>
      <c r="G31" s="23">
        <f>IF(ZDROJ!R34=1,ZDROJ!S34,9999)</f>
        <v>9999</v>
      </c>
      <c r="H31" s="23">
        <f>IF(ZDROJ!R34=1,ZDROJ!T34,9999)</f>
        <v>9999</v>
      </c>
      <c r="I31" s="23">
        <f>IF(ZDROJ!R34=1,ZDROJ!U34,9999)</f>
        <v>9999</v>
      </c>
      <c r="J31" s="23"/>
      <c r="K31" s="23">
        <f>IF(ZDROJ!R34=1,ZDROJ!G34,9999)</f>
        <v>9999</v>
      </c>
      <c r="L31" s="23">
        <f>IF(ZDROJ!R34=1,ZDROJ!I34,9999)</f>
        <v>9999</v>
      </c>
      <c r="M31" s="26">
        <f>IF(ZDROJ!R34=1,ZDROJ!J34,0)</f>
        <v>0</v>
      </c>
    </row>
    <row r="32" spans="1:13" x14ac:dyDescent="0.25">
      <c r="A32" s="25">
        <f>IF(ZDROJ!R6=1,ZDROJ!H6,999)</f>
        <v>999</v>
      </c>
      <c r="B32" s="23">
        <f>IF(ZDROJ!R6=1,ZDROJ!M6,0)</f>
        <v>0</v>
      </c>
      <c r="C32" s="23">
        <f>IF(ZDROJ!R6=1,ZDROJ!P6,0)</f>
        <v>0</v>
      </c>
      <c r="D32" s="23">
        <f>IF(ZDROJ!R6=1,ZDROJ!N6,0)</f>
        <v>0</v>
      </c>
      <c r="E32" s="23">
        <f>IF(ZDROJ!S6=1,ZDROJ!O6,0)</f>
        <v>0</v>
      </c>
      <c r="F32" s="23"/>
      <c r="G32" s="23">
        <f>IF(ZDROJ!R6=1,ZDROJ!S6,9999)</f>
        <v>9999</v>
      </c>
      <c r="H32" s="23">
        <f>IF(ZDROJ!R6=1,ZDROJ!T6,9999)</f>
        <v>9999</v>
      </c>
      <c r="I32" s="23">
        <f>IF(ZDROJ!R6=1,ZDROJ!U6,9999)</f>
        <v>9999</v>
      </c>
      <c r="J32" s="23"/>
      <c r="K32" s="23">
        <f>IF(ZDROJ!R6=1,ZDROJ!G6,9999)</f>
        <v>9999</v>
      </c>
      <c r="L32" s="23">
        <f>IF(ZDROJ!R6=1,ZDROJ!I6,9999)</f>
        <v>9999</v>
      </c>
      <c r="M32" s="26">
        <f>IF(ZDROJ!R6=1,ZDROJ!J6,0)</f>
        <v>0</v>
      </c>
    </row>
    <row r="33" spans="1:13" x14ac:dyDescent="0.25">
      <c r="A33" s="25">
        <f>IF(ZDROJ!R9=1,ZDROJ!H9,999)</f>
        <v>999</v>
      </c>
      <c r="B33" s="23">
        <f>IF(ZDROJ!R9=1,ZDROJ!M9,0)</f>
        <v>0</v>
      </c>
      <c r="C33" s="23">
        <f>IF(ZDROJ!R9=1,ZDROJ!P9,0)</f>
        <v>0</v>
      </c>
      <c r="D33" s="23">
        <f>IF(ZDROJ!R9=1,ZDROJ!N9,0)</f>
        <v>0</v>
      </c>
      <c r="E33" s="23">
        <f>IF(ZDROJ!S9=1,ZDROJ!O9,0)</f>
        <v>0</v>
      </c>
      <c r="F33" s="23"/>
      <c r="G33" s="23">
        <f>IF(ZDROJ!R9=1,ZDROJ!S9,9999)</f>
        <v>9999</v>
      </c>
      <c r="H33" s="23">
        <f>IF(ZDROJ!R9=1,ZDROJ!T9,9999)</f>
        <v>9999</v>
      </c>
      <c r="I33" s="23">
        <f>IF(ZDROJ!R9=1,ZDROJ!U9,9999)</f>
        <v>9999</v>
      </c>
      <c r="J33" s="23"/>
      <c r="K33" s="23">
        <f>IF(ZDROJ!R9=1,ZDROJ!G9,9999)</f>
        <v>9999</v>
      </c>
      <c r="L33" s="23">
        <f>IF(ZDROJ!R9=1,ZDROJ!I9,9999)</f>
        <v>9999</v>
      </c>
      <c r="M33" s="26">
        <f>IF(ZDROJ!R9=1,ZDROJ!J9,0)</f>
        <v>0</v>
      </c>
    </row>
    <row r="34" spans="1:13" x14ac:dyDescent="0.25">
      <c r="A34" s="25">
        <f>IF(ZDROJ!R14=1,ZDROJ!H14,999)</f>
        <v>999</v>
      </c>
      <c r="B34" s="23">
        <f>IF(ZDROJ!R14=1,ZDROJ!M14,0)</f>
        <v>0</v>
      </c>
      <c r="C34" s="23">
        <f>IF(ZDROJ!R14=1,ZDROJ!P14,0)</f>
        <v>0</v>
      </c>
      <c r="D34" s="23">
        <f>IF(ZDROJ!R14=1,ZDROJ!N14,0)</f>
        <v>0</v>
      </c>
      <c r="E34" s="23">
        <f>IF(ZDROJ!S14=1,ZDROJ!O14,0)</f>
        <v>0</v>
      </c>
      <c r="F34" s="23"/>
      <c r="G34" s="23">
        <f>IF(ZDROJ!R14=1,ZDROJ!S14,9999)</f>
        <v>9999</v>
      </c>
      <c r="H34" s="23">
        <f>IF(ZDROJ!R14=1,ZDROJ!T14,9999)</f>
        <v>9999</v>
      </c>
      <c r="I34" s="23">
        <f>IF(ZDROJ!R14=1,ZDROJ!U14,9999)</f>
        <v>9999</v>
      </c>
      <c r="J34" s="23"/>
      <c r="K34" s="23">
        <f>IF(ZDROJ!R14=1,ZDROJ!G14,9999)</f>
        <v>9999</v>
      </c>
      <c r="L34" s="23">
        <f>IF(ZDROJ!R14=1,ZDROJ!I14,9999)</f>
        <v>9999</v>
      </c>
      <c r="M34" s="26">
        <f>IF(ZDROJ!R14=1,ZDROJ!J14,0)</f>
        <v>0</v>
      </c>
    </row>
    <row r="35" spans="1:13" x14ac:dyDescent="0.25">
      <c r="A35" s="25">
        <f>IF(ZDROJ!R36=1,ZDROJ!H36,999)</f>
        <v>999</v>
      </c>
      <c r="B35" s="23">
        <f>IF(ZDROJ!R36=1,ZDROJ!M36,0)</f>
        <v>0</v>
      </c>
      <c r="C35" s="23">
        <f>IF(ZDROJ!R36=1,ZDROJ!P36,0)</f>
        <v>0</v>
      </c>
      <c r="D35" s="23">
        <f>IF(ZDROJ!R36=1,ZDROJ!N36,0)</f>
        <v>0</v>
      </c>
      <c r="E35" s="23">
        <f>IF(ZDROJ!S36=1,ZDROJ!O36,0)</f>
        <v>0</v>
      </c>
      <c r="F35" s="23"/>
      <c r="G35" s="23">
        <f>IF(ZDROJ!R36=1,ZDROJ!S36,9999)</f>
        <v>9999</v>
      </c>
      <c r="H35" s="23">
        <f>IF(ZDROJ!R36=1,ZDROJ!T36,9999)</f>
        <v>9999</v>
      </c>
      <c r="I35" s="23">
        <f>IF(ZDROJ!R36=1,ZDROJ!U36,9999)</f>
        <v>9999</v>
      </c>
      <c r="J35" s="23"/>
      <c r="K35" s="23">
        <f>IF(ZDROJ!R36=1,ZDROJ!G36,9999)</f>
        <v>9999</v>
      </c>
      <c r="L35" s="23">
        <f>IF(ZDROJ!R36=1,ZDROJ!I36,9999)</f>
        <v>9999</v>
      </c>
      <c r="M35" s="26">
        <f>IF(ZDROJ!R36=1,ZDROJ!J36,0)</f>
        <v>0</v>
      </c>
    </row>
    <row r="36" spans="1:13" x14ac:dyDescent="0.25">
      <c r="A36" s="25">
        <f>IF(ZDROJ!R63=1,ZDROJ!H63,999)</f>
        <v>999</v>
      </c>
      <c r="B36" s="23">
        <f>IF(ZDROJ!R63=1,ZDROJ!M63,0)</f>
        <v>0</v>
      </c>
      <c r="C36" s="23">
        <f>IF(ZDROJ!R63=1,ZDROJ!P63,0)</f>
        <v>0</v>
      </c>
      <c r="D36" s="23">
        <f>IF(ZDROJ!R63=1,ZDROJ!N63,0)</f>
        <v>0</v>
      </c>
      <c r="E36" s="23">
        <f>IF(ZDROJ!S63=1,ZDROJ!O63,0)</f>
        <v>0</v>
      </c>
      <c r="F36" s="23"/>
      <c r="G36" s="23">
        <f>IF(ZDROJ!R63=1,ZDROJ!S63,9999)</f>
        <v>9999</v>
      </c>
      <c r="H36" s="23">
        <f>IF(ZDROJ!R63=1,ZDROJ!T63,9999)</f>
        <v>9999</v>
      </c>
      <c r="I36" s="23">
        <f>IF(ZDROJ!R63=1,ZDROJ!U63,9999)</f>
        <v>9999</v>
      </c>
      <c r="J36" s="23"/>
      <c r="K36" s="23">
        <f>IF(ZDROJ!R63=1,ZDROJ!G63,9999)</f>
        <v>9999</v>
      </c>
      <c r="L36" s="23">
        <f>IF(ZDROJ!R63=1,ZDROJ!I63,9999)</f>
        <v>9999</v>
      </c>
      <c r="M36" s="26">
        <f>IF(ZDROJ!R63=1,ZDROJ!J63,0)</f>
        <v>0</v>
      </c>
    </row>
    <row r="37" spans="1:13" x14ac:dyDescent="0.25">
      <c r="A37" s="25">
        <f>IF(ZDROJ!R11=1,ZDROJ!H11,999)</f>
        <v>999</v>
      </c>
      <c r="B37" s="23">
        <f>IF(ZDROJ!R11=1,ZDROJ!M11,0)</f>
        <v>0</v>
      </c>
      <c r="C37" s="23">
        <f>IF(ZDROJ!R11=1,ZDROJ!P11,0)</f>
        <v>0</v>
      </c>
      <c r="D37" s="23">
        <f>IF(ZDROJ!R11=1,ZDROJ!N11,0)</f>
        <v>0</v>
      </c>
      <c r="E37" s="23">
        <f>IF(ZDROJ!S11=1,ZDROJ!O11,0)</f>
        <v>0</v>
      </c>
      <c r="F37" s="23"/>
      <c r="G37" s="23">
        <f>IF(ZDROJ!R11=1,ZDROJ!S11,9999)</f>
        <v>9999</v>
      </c>
      <c r="H37" s="23">
        <f>IF(ZDROJ!R11=1,ZDROJ!T11,9999)</f>
        <v>9999</v>
      </c>
      <c r="I37" s="23">
        <f>IF(ZDROJ!R11=1,ZDROJ!U11,9999)</f>
        <v>9999</v>
      </c>
      <c r="J37" s="23"/>
      <c r="K37" s="23">
        <f>IF(ZDROJ!R11=1,ZDROJ!G11,9999)</f>
        <v>9999</v>
      </c>
      <c r="L37" s="23">
        <f>IF(ZDROJ!R11=1,ZDROJ!I11,9999)</f>
        <v>9999</v>
      </c>
      <c r="M37" s="26">
        <f>IF(ZDROJ!R11=1,ZDROJ!J11,0)</f>
        <v>0</v>
      </c>
    </row>
    <row r="38" spans="1:13" x14ac:dyDescent="0.25">
      <c r="A38" s="25">
        <f>IF(ZDROJ!R12=1,ZDROJ!H12,999)</f>
        <v>999</v>
      </c>
      <c r="B38" s="23">
        <f>IF(ZDROJ!R12=1,ZDROJ!M12,0)</f>
        <v>0</v>
      </c>
      <c r="C38" s="23">
        <f>IF(ZDROJ!R12=1,ZDROJ!P12,0)</f>
        <v>0</v>
      </c>
      <c r="D38" s="23">
        <f>IF(ZDROJ!R12=1,ZDROJ!N12,0)</f>
        <v>0</v>
      </c>
      <c r="E38" s="23">
        <f>IF(ZDROJ!S12=1,ZDROJ!O12,0)</f>
        <v>0</v>
      </c>
      <c r="F38" s="23"/>
      <c r="G38" s="23">
        <f>IF(ZDROJ!R12=1,ZDROJ!S12,9999)</f>
        <v>9999</v>
      </c>
      <c r="H38" s="23">
        <f>IF(ZDROJ!R12=1,ZDROJ!T12,9999)</f>
        <v>9999</v>
      </c>
      <c r="I38" s="23">
        <f>IF(ZDROJ!R12=1,ZDROJ!U12,9999)</f>
        <v>9999</v>
      </c>
      <c r="J38" s="23"/>
      <c r="K38" s="23">
        <f>IF(ZDROJ!R12=1,ZDROJ!G12,9999)</f>
        <v>9999</v>
      </c>
      <c r="L38" s="23">
        <f>IF(ZDROJ!R12=1,ZDROJ!I12,9999)</f>
        <v>9999</v>
      </c>
      <c r="M38" s="26">
        <f>IF(ZDROJ!R12=1,ZDROJ!J12,0)</f>
        <v>0</v>
      </c>
    </row>
    <row r="39" spans="1:13" x14ac:dyDescent="0.25">
      <c r="A39" s="25">
        <f>IF(ZDROJ!R16=1,ZDROJ!H16,999)</f>
        <v>999</v>
      </c>
      <c r="B39" s="23">
        <f>IF(ZDROJ!R16=1,ZDROJ!M16,0)</f>
        <v>0</v>
      </c>
      <c r="C39" s="23">
        <f>IF(ZDROJ!R16=1,ZDROJ!P16,0)</f>
        <v>0</v>
      </c>
      <c r="D39" s="23">
        <f>IF(ZDROJ!R16=1,ZDROJ!N16,0)</f>
        <v>0</v>
      </c>
      <c r="E39" s="23">
        <f>IF(ZDROJ!S16=1,ZDROJ!O16,0)</f>
        <v>0</v>
      </c>
      <c r="F39" s="23"/>
      <c r="G39" s="23">
        <f>IF(ZDROJ!R16=1,ZDROJ!S16,9999)</f>
        <v>9999</v>
      </c>
      <c r="H39" s="23">
        <f>IF(ZDROJ!R16=1,ZDROJ!T16,9999)</f>
        <v>9999</v>
      </c>
      <c r="I39" s="23">
        <f>IF(ZDROJ!R16=1,ZDROJ!U16,9999)</f>
        <v>9999</v>
      </c>
      <c r="J39" s="23"/>
      <c r="K39" s="23">
        <f>IF(ZDROJ!R16=1,ZDROJ!G16,9999)</f>
        <v>9999</v>
      </c>
      <c r="L39" s="23">
        <f>IF(ZDROJ!R16=1,ZDROJ!I16,9999)</f>
        <v>9999</v>
      </c>
      <c r="M39" s="26">
        <f>IF(ZDROJ!R16=1,ZDROJ!J16,0)</f>
        <v>0</v>
      </c>
    </row>
    <row r="40" spans="1:13" x14ac:dyDescent="0.25">
      <c r="A40" s="25">
        <f>IF(ZDROJ!R26=1,ZDROJ!H26,999)</f>
        <v>999</v>
      </c>
      <c r="B40" s="23">
        <f>IF(ZDROJ!R26=1,ZDROJ!M26,0)</f>
        <v>0</v>
      </c>
      <c r="C40" s="23">
        <f>IF(ZDROJ!R26=1,ZDROJ!P26,0)</f>
        <v>0</v>
      </c>
      <c r="D40" s="23">
        <f>IF(ZDROJ!R26=1,ZDROJ!N26,0)</f>
        <v>0</v>
      </c>
      <c r="E40" s="23">
        <f>IF(ZDROJ!S26=1,ZDROJ!O26,0)</f>
        <v>0</v>
      </c>
      <c r="F40" s="23"/>
      <c r="G40" s="23">
        <f>IF(ZDROJ!R26=1,ZDROJ!S26,9999)</f>
        <v>9999</v>
      </c>
      <c r="H40" s="23">
        <f>IF(ZDROJ!R26=1,ZDROJ!T26,9999)</f>
        <v>9999</v>
      </c>
      <c r="I40" s="23">
        <f>IF(ZDROJ!R26=1,ZDROJ!U26,9999)</f>
        <v>9999</v>
      </c>
      <c r="J40" s="23"/>
      <c r="K40" s="23">
        <f>IF(ZDROJ!R26=1,ZDROJ!G26,9999)</f>
        <v>9999</v>
      </c>
      <c r="L40" s="23">
        <f>IF(ZDROJ!R26=1,ZDROJ!I26,9999)</f>
        <v>9999</v>
      </c>
      <c r="M40" s="26">
        <f>IF(ZDROJ!R26=1,ZDROJ!J26,0)</f>
        <v>0</v>
      </c>
    </row>
    <row r="41" spans="1:13" x14ac:dyDescent="0.25">
      <c r="A41" s="25">
        <f>IF(ZDROJ!R28=1,ZDROJ!H28,999)</f>
        <v>999</v>
      </c>
      <c r="B41" s="23">
        <f>IF(ZDROJ!R28=1,ZDROJ!M28,0)</f>
        <v>0</v>
      </c>
      <c r="C41" s="23">
        <f>IF(ZDROJ!R28=1,ZDROJ!P28,0)</f>
        <v>0</v>
      </c>
      <c r="D41" s="23">
        <f>IF(ZDROJ!R28=1,ZDROJ!N28,0)</f>
        <v>0</v>
      </c>
      <c r="E41" s="23">
        <f>IF(ZDROJ!S28=1,ZDROJ!O28,0)</f>
        <v>0</v>
      </c>
      <c r="F41" s="23"/>
      <c r="G41" s="23">
        <f>IF(ZDROJ!R28=1,ZDROJ!S28,9999)</f>
        <v>9999</v>
      </c>
      <c r="H41" s="23">
        <f>IF(ZDROJ!R28=1,ZDROJ!T28,9999)</f>
        <v>9999</v>
      </c>
      <c r="I41" s="23">
        <f>IF(ZDROJ!R28=1,ZDROJ!U28,9999)</f>
        <v>9999</v>
      </c>
      <c r="J41" s="23"/>
      <c r="K41" s="23">
        <f>IF(ZDROJ!R28=1,ZDROJ!G28,9999)</f>
        <v>9999</v>
      </c>
      <c r="L41" s="23">
        <f>IF(ZDROJ!R28=1,ZDROJ!I28,9999)</f>
        <v>9999</v>
      </c>
      <c r="M41" s="26">
        <f>IF(ZDROJ!R28=1,ZDROJ!J28,0)</f>
        <v>0</v>
      </c>
    </row>
    <row r="42" spans="1:13" x14ac:dyDescent="0.25">
      <c r="A42" s="25">
        <f>IF(ZDROJ!R30=1,ZDROJ!H30,999)</f>
        <v>999</v>
      </c>
      <c r="B42" s="23">
        <f>IF(ZDROJ!R30=1,ZDROJ!M30,0)</f>
        <v>0</v>
      </c>
      <c r="C42" s="23">
        <f>IF(ZDROJ!R30=1,ZDROJ!P30,0)</f>
        <v>0</v>
      </c>
      <c r="D42" s="23">
        <f>IF(ZDROJ!R30=1,ZDROJ!N30,0)</f>
        <v>0</v>
      </c>
      <c r="E42" s="23">
        <f>IF(ZDROJ!S30=1,ZDROJ!O30,0)</f>
        <v>0</v>
      </c>
      <c r="F42" s="23"/>
      <c r="G42" s="23">
        <f>IF(ZDROJ!R30=1,ZDROJ!S30,9999)</f>
        <v>9999</v>
      </c>
      <c r="H42" s="23">
        <f>IF(ZDROJ!R30=1,ZDROJ!T30,9999)</f>
        <v>9999</v>
      </c>
      <c r="I42" s="23">
        <f>IF(ZDROJ!R30=1,ZDROJ!U30,9999)</f>
        <v>9999</v>
      </c>
      <c r="J42" s="23"/>
      <c r="K42" s="23">
        <f>IF(ZDROJ!R30=1,ZDROJ!G30,9999)</f>
        <v>9999</v>
      </c>
      <c r="L42" s="23">
        <f>IF(ZDROJ!R30=1,ZDROJ!I30,9999)</f>
        <v>9999</v>
      </c>
      <c r="M42" s="26">
        <f>IF(ZDROJ!R30=1,ZDROJ!J30,0)</f>
        <v>0</v>
      </c>
    </row>
    <row r="43" spans="1:13" x14ac:dyDescent="0.25">
      <c r="A43" s="25">
        <f>IF(ZDROJ!R31=1,ZDROJ!H31,999)</f>
        <v>999</v>
      </c>
      <c r="B43" s="23">
        <f>IF(ZDROJ!R31=1,ZDROJ!M31,0)</f>
        <v>0</v>
      </c>
      <c r="C43" s="23">
        <f>IF(ZDROJ!R31=1,ZDROJ!P31,0)</f>
        <v>0</v>
      </c>
      <c r="D43" s="23">
        <f>IF(ZDROJ!R31=1,ZDROJ!N31,0)</f>
        <v>0</v>
      </c>
      <c r="E43" s="23">
        <f>IF(ZDROJ!S31=1,ZDROJ!O31,0)</f>
        <v>0</v>
      </c>
      <c r="F43" s="23"/>
      <c r="G43" s="23">
        <f>IF(ZDROJ!R31=1,ZDROJ!S31,9999)</f>
        <v>9999</v>
      </c>
      <c r="H43" s="23">
        <f>IF(ZDROJ!R31=1,ZDROJ!T31,9999)</f>
        <v>9999</v>
      </c>
      <c r="I43" s="23">
        <f>IF(ZDROJ!R31=1,ZDROJ!U31,9999)</f>
        <v>9999</v>
      </c>
      <c r="J43" s="23"/>
      <c r="K43" s="23">
        <f>IF(ZDROJ!R31=1,ZDROJ!G31,9999)</f>
        <v>9999</v>
      </c>
      <c r="L43" s="23">
        <f>IF(ZDROJ!R31=1,ZDROJ!I31,9999)</f>
        <v>9999</v>
      </c>
      <c r="M43" s="26">
        <f>IF(ZDROJ!R31=1,ZDROJ!J31,0)</f>
        <v>0</v>
      </c>
    </row>
    <row r="44" spans="1:13" x14ac:dyDescent="0.25">
      <c r="A44" s="25">
        <f>IF(ZDROJ!R33=1,ZDROJ!H33,999)</f>
        <v>999</v>
      </c>
      <c r="B44" s="23">
        <f>IF(ZDROJ!R33=1,ZDROJ!M33,0)</f>
        <v>0</v>
      </c>
      <c r="C44" s="23">
        <f>IF(ZDROJ!R33=1,ZDROJ!P33,0)</f>
        <v>0</v>
      </c>
      <c r="D44" s="23">
        <f>IF(ZDROJ!R33=1,ZDROJ!N33,0)</f>
        <v>0</v>
      </c>
      <c r="E44" s="23">
        <f>IF(ZDROJ!S33=1,ZDROJ!O33,0)</f>
        <v>0</v>
      </c>
      <c r="F44" s="23"/>
      <c r="G44" s="23">
        <f>IF(ZDROJ!R33=1,ZDROJ!S33,9999)</f>
        <v>9999</v>
      </c>
      <c r="H44" s="23">
        <f>IF(ZDROJ!R33=1,ZDROJ!T33,9999)</f>
        <v>9999</v>
      </c>
      <c r="I44" s="23">
        <f>IF(ZDROJ!R33=1,ZDROJ!U33,9999)</f>
        <v>9999</v>
      </c>
      <c r="J44" s="23"/>
      <c r="K44" s="23">
        <f>IF(ZDROJ!R33=1,ZDROJ!G33,9999)</f>
        <v>9999</v>
      </c>
      <c r="L44" s="23">
        <f>IF(ZDROJ!R33=1,ZDROJ!I33,9999)</f>
        <v>9999</v>
      </c>
      <c r="M44" s="26">
        <f>IF(ZDROJ!R33=1,ZDROJ!J33,0)</f>
        <v>0</v>
      </c>
    </row>
    <row r="45" spans="1:13" x14ac:dyDescent="0.25">
      <c r="A45" s="25">
        <f>IF(ZDROJ!R38=1,ZDROJ!H38,999)</f>
        <v>999</v>
      </c>
      <c r="B45" s="23">
        <f>IF(ZDROJ!R38=1,ZDROJ!M38,0)</f>
        <v>0</v>
      </c>
      <c r="C45" s="23">
        <f>IF(ZDROJ!R38=1,ZDROJ!P38,0)</f>
        <v>0</v>
      </c>
      <c r="D45" s="23">
        <f>IF(ZDROJ!R38=1,ZDROJ!N38,0)</f>
        <v>0</v>
      </c>
      <c r="E45" s="23">
        <f>IF(ZDROJ!S38=1,ZDROJ!O38,0)</f>
        <v>0</v>
      </c>
      <c r="F45" s="23"/>
      <c r="G45" s="23">
        <f>IF(ZDROJ!R38=1,ZDROJ!S38,9999)</f>
        <v>9999</v>
      </c>
      <c r="H45" s="23">
        <f>IF(ZDROJ!R38=1,ZDROJ!T38,9999)</f>
        <v>9999</v>
      </c>
      <c r="I45" s="23">
        <f>IF(ZDROJ!R38=1,ZDROJ!U38,9999)</f>
        <v>9999</v>
      </c>
      <c r="J45" s="23"/>
      <c r="K45" s="23">
        <f>IF(ZDROJ!R38=1,ZDROJ!G38,9999)</f>
        <v>9999</v>
      </c>
      <c r="L45" s="23">
        <f>IF(ZDROJ!R38=1,ZDROJ!I38,9999)</f>
        <v>9999</v>
      </c>
      <c r="M45" s="26">
        <f>IF(ZDROJ!R38=1,ZDROJ!J38,0)</f>
        <v>0</v>
      </c>
    </row>
    <row r="46" spans="1:13" x14ac:dyDescent="0.25">
      <c r="A46" s="25">
        <f>IF(ZDROJ!R44=1,ZDROJ!H44,999)</f>
        <v>999</v>
      </c>
      <c r="B46" s="23">
        <f>IF(ZDROJ!R44=1,ZDROJ!M44,0)</f>
        <v>0</v>
      </c>
      <c r="C46" s="23">
        <f>IF(ZDROJ!R44=1,ZDROJ!P44,0)</f>
        <v>0</v>
      </c>
      <c r="D46" s="23">
        <f>IF(ZDROJ!R44=1,ZDROJ!N44,0)</f>
        <v>0</v>
      </c>
      <c r="E46" s="23">
        <f>IF(ZDROJ!S44=1,ZDROJ!O44,0)</f>
        <v>0</v>
      </c>
      <c r="F46" s="23"/>
      <c r="G46" s="23">
        <f>IF(ZDROJ!R44=1,ZDROJ!S44,9999)</f>
        <v>9999</v>
      </c>
      <c r="H46" s="23">
        <f>IF(ZDROJ!R44=1,ZDROJ!T44,9999)</f>
        <v>9999</v>
      </c>
      <c r="I46" s="23">
        <f>IF(ZDROJ!R44=1,ZDROJ!U44,9999)</f>
        <v>9999</v>
      </c>
      <c r="J46" s="23"/>
      <c r="K46" s="23">
        <f>IF(ZDROJ!R44=1,ZDROJ!G44,9999)</f>
        <v>9999</v>
      </c>
      <c r="L46" s="23">
        <f>IF(ZDROJ!R44=1,ZDROJ!I44,9999)</f>
        <v>9999</v>
      </c>
      <c r="M46" s="26">
        <f>IF(ZDROJ!R44=1,ZDROJ!J44,0)</f>
        <v>0</v>
      </c>
    </row>
    <row r="47" spans="1:13" x14ac:dyDescent="0.25">
      <c r="A47" s="25">
        <f>IF(ZDROJ!R45=1,ZDROJ!H45,999)</f>
        <v>999</v>
      </c>
      <c r="B47" s="23">
        <f>IF(ZDROJ!R45=1,ZDROJ!M45,0)</f>
        <v>0</v>
      </c>
      <c r="C47" s="23">
        <f>IF(ZDROJ!R45=1,ZDROJ!P45,0)</f>
        <v>0</v>
      </c>
      <c r="D47" s="23">
        <f>IF(ZDROJ!R45=1,ZDROJ!N45,0)</f>
        <v>0</v>
      </c>
      <c r="E47" s="23">
        <f>IF(ZDROJ!S45=1,ZDROJ!O45,0)</f>
        <v>0</v>
      </c>
      <c r="F47" s="23"/>
      <c r="G47" s="23">
        <f>IF(ZDROJ!R45=1,ZDROJ!S45,9999)</f>
        <v>9999</v>
      </c>
      <c r="H47" s="23">
        <f>IF(ZDROJ!R45=1,ZDROJ!T45,9999)</f>
        <v>9999</v>
      </c>
      <c r="I47" s="23">
        <f>IF(ZDROJ!R45=1,ZDROJ!U45,9999)</f>
        <v>9999</v>
      </c>
      <c r="J47" s="23"/>
      <c r="K47" s="23">
        <f>IF(ZDROJ!R45=1,ZDROJ!G45,9999)</f>
        <v>9999</v>
      </c>
      <c r="L47" s="23">
        <f>IF(ZDROJ!R45=1,ZDROJ!I45,9999)</f>
        <v>9999</v>
      </c>
      <c r="M47" s="26">
        <f>IF(ZDROJ!R45=1,ZDROJ!J45,0)</f>
        <v>0</v>
      </c>
    </row>
    <row r="48" spans="1:13" x14ac:dyDescent="0.25">
      <c r="A48" s="25">
        <f>IF(ZDROJ!R46=1,ZDROJ!H46,999)</f>
        <v>999</v>
      </c>
      <c r="B48" s="23">
        <f>IF(ZDROJ!R46=1,ZDROJ!M46,0)</f>
        <v>0</v>
      </c>
      <c r="C48" s="23">
        <f>IF(ZDROJ!R46=1,ZDROJ!P46,0)</f>
        <v>0</v>
      </c>
      <c r="D48" s="23">
        <f>IF(ZDROJ!R46=1,ZDROJ!N46,0)</f>
        <v>0</v>
      </c>
      <c r="E48" s="23">
        <f>IF(ZDROJ!S46=1,ZDROJ!O46,0)</f>
        <v>0</v>
      </c>
      <c r="F48" s="23"/>
      <c r="G48" s="23">
        <f>IF(ZDROJ!R46=1,ZDROJ!S46,9999)</f>
        <v>9999</v>
      </c>
      <c r="H48" s="23">
        <f>IF(ZDROJ!R46=1,ZDROJ!T46,9999)</f>
        <v>9999</v>
      </c>
      <c r="I48" s="23">
        <f>IF(ZDROJ!R46=1,ZDROJ!U46,9999)</f>
        <v>9999</v>
      </c>
      <c r="J48" s="23"/>
      <c r="K48" s="23">
        <f>IF(ZDROJ!R46=1,ZDROJ!G46,9999)</f>
        <v>9999</v>
      </c>
      <c r="L48" s="23">
        <f>IF(ZDROJ!R46=1,ZDROJ!I46,9999)</f>
        <v>9999</v>
      </c>
      <c r="M48" s="26">
        <f>IF(ZDROJ!R46=1,ZDROJ!J46,0)</f>
        <v>0</v>
      </c>
    </row>
    <row r="49" spans="1:13" x14ac:dyDescent="0.25">
      <c r="A49" s="25">
        <f>IF(ZDROJ!R47=1,ZDROJ!H47,999)</f>
        <v>999</v>
      </c>
      <c r="B49" s="23">
        <f>IF(ZDROJ!R47=1,ZDROJ!M47,0)</f>
        <v>0</v>
      </c>
      <c r="C49" s="23">
        <f>IF(ZDROJ!R47=1,ZDROJ!P47,0)</f>
        <v>0</v>
      </c>
      <c r="D49" s="23">
        <f>IF(ZDROJ!R47=1,ZDROJ!N47,0)</f>
        <v>0</v>
      </c>
      <c r="E49" s="23">
        <f>IF(ZDROJ!S47=1,ZDROJ!O47,0)</f>
        <v>0</v>
      </c>
      <c r="F49" s="23"/>
      <c r="G49" s="23">
        <f>IF(ZDROJ!R47=1,ZDROJ!S47,9999)</f>
        <v>9999</v>
      </c>
      <c r="H49" s="23">
        <f>IF(ZDROJ!R47=1,ZDROJ!T47,9999)</f>
        <v>9999</v>
      </c>
      <c r="I49" s="23">
        <f>IF(ZDROJ!R47=1,ZDROJ!U47,9999)</f>
        <v>9999</v>
      </c>
      <c r="J49" s="23"/>
      <c r="K49" s="23">
        <f>IF(ZDROJ!R47=1,ZDROJ!G47,9999)</f>
        <v>9999</v>
      </c>
      <c r="L49" s="23">
        <f>IF(ZDROJ!R47=1,ZDROJ!I47,9999)</f>
        <v>9999</v>
      </c>
      <c r="M49" s="26">
        <f>IF(ZDROJ!R47=1,ZDROJ!J47,0)</f>
        <v>0</v>
      </c>
    </row>
    <row r="50" spans="1:13" x14ac:dyDescent="0.25">
      <c r="A50" s="25">
        <f>IF(ZDROJ!R49=1,ZDROJ!H49,999)</f>
        <v>999</v>
      </c>
      <c r="B50" s="23">
        <f>IF(ZDROJ!R49=1,ZDROJ!M49,0)</f>
        <v>0</v>
      </c>
      <c r="C50" s="23">
        <f>IF(ZDROJ!R49=1,ZDROJ!P49,0)</f>
        <v>0</v>
      </c>
      <c r="D50" s="23">
        <f>IF(ZDROJ!R49=1,ZDROJ!N49,0)</f>
        <v>0</v>
      </c>
      <c r="E50" s="23">
        <f>IF(ZDROJ!S49=1,ZDROJ!O49,0)</f>
        <v>0</v>
      </c>
      <c r="F50" s="23"/>
      <c r="G50" s="23">
        <f>IF(ZDROJ!R49=1,ZDROJ!S49,9999)</f>
        <v>9999</v>
      </c>
      <c r="H50" s="23">
        <f>IF(ZDROJ!R49=1,ZDROJ!T49,9999)</f>
        <v>9999</v>
      </c>
      <c r="I50" s="23">
        <f>IF(ZDROJ!R49=1,ZDROJ!U49,9999)</f>
        <v>9999</v>
      </c>
      <c r="J50" s="23"/>
      <c r="K50" s="23">
        <f>IF(ZDROJ!R49=1,ZDROJ!G49,9999)</f>
        <v>9999</v>
      </c>
      <c r="L50" s="23">
        <f>IF(ZDROJ!R49=1,ZDROJ!I49,9999)</f>
        <v>9999</v>
      </c>
      <c r="M50" s="26">
        <f>IF(ZDROJ!R49=1,ZDROJ!J49,0)</f>
        <v>0</v>
      </c>
    </row>
    <row r="51" spans="1:13" x14ac:dyDescent="0.25">
      <c r="A51" s="25">
        <f>IF(ZDROJ!R50=1,ZDROJ!H50,999)</f>
        <v>999</v>
      </c>
      <c r="B51" s="23">
        <f>IF(ZDROJ!R50=1,ZDROJ!M50,0)</f>
        <v>0</v>
      </c>
      <c r="C51" s="23">
        <f>IF(ZDROJ!R50=1,ZDROJ!P50,0)</f>
        <v>0</v>
      </c>
      <c r="D51" s="23">
        <f>IF(ZDROJ!R50=1,ZDROJ!N50,0)</f>
        <v>0</v>
      </c>
      <c r="E51" s="23">
        <f>IF(ZDROJ!S50=1,ZDROJ!O50,0)</f>
        <v>0</v>
      </c>
      <c r="F51" s="23"/>
      <c r="G51" s="23">
        <f>IF(ZDROJ!R50=1,ZDROJ!S50,9999)</f>
        <v>9999</v>
      </c>
      <c r="H51" s="23">
        <f>IF(ZDROJ!R50=1,ZDROJ!T50,9999)</f>
        <v>9999</v>
      </c>
      <c r="I51" s="23">
        <f>IF(ZDROJ!R50=1,ZDROJ!U50,9999)</f>
        <v>9999</v>
      </c>
      <c r="J51" s="23"/>
      <c r="K51" s="23">
        <f>IF(ZDROJ!R50=1,ZDROJ!G50,9999)</f>
        <v>9999</v>
      </c>
      <c r="L51" s="23">
        <f>IF(ZDROJ!R50=1,ZDROJ!I50,9999)</f>
        <v>9999</v>
      </c>
      <c r="M51" s="26">
        <f>IF(ZDROJ!R50=1,ZDROJ!J50,0)</f>
        <v>0</v>
      </c>
    </row>
    <row r="52" spans="1:13" x14ac:dyDescent="0.25">
      <c r="A52" s="25">
        <f>IF(ZDROJ!R56=1,ZDROJ!H56,999)</f>
        <v>999</v>
      </c>
      <c r="B52" s="23">
        <f>IF(ZDROJ!R56=1,ZDROJ!M56,0)</f>
        <v>0</v>
      </c>
      <c r="C52" s="23">
        <f>IF(ZDROJ!R56=1,ZDROJ!P56,0)</f>
        <v>0</v>
      </c>
      <c r="D52" s="23">
        <f>IF(ZDROJ!R56=1,ZDROJ!N56,0)</f>
        <v>0</v>
      </c>
      <c r="E52" s="23">
        <f>IF(ZDROJ!S56=1,ZDROJ!O56,0)</f>
        <v>0</v>
      </c>
      <c r="F52" s="23"/>
      <c r="G52" s="23">
        <f>IF(ZDROJ!R56=1,ZDROJ!S56,9999)</f>
        <v>9999</v>
      </c>
      <c r="H52" s="23">
        <f>IF(ZDROJ!R56=1,ZDROJ!T56,9999)</f>
        <v>9999</v>
      </c>
      <c r="I52" s="23">
        <f>IF(ZDROJ!R56=1,ZDROJ!U56,9999)</f>
        <v>9999</v>
      </c>
      <c r="J52" s="23"/>
      <c r="K52" s="23">
        <f>IF(ZDROJ!R56=1,ZDROJ!G56,9999)</f>
        <v>9999</v>
      </c>
      <c r="L52" s="23">
        <f>IF(ZDROJ!R56=1,ZDROJ!I56,9999)</f>
        <v>9999</v>
      </c>
      <c r="M52" s="26">
        <f>IF(ZDROJ!R56=1,ZDROJ!J56,0)</f>
        <v>0</v>
      </c>
    </row>
    <row r="53" spans="1:13" x14ac:dyDescent="0.25">
      <c r="A53" s="25">
        <f>IF(ZDROJ!R60=1,ZDROJ!H60,999)</f>
        <v>999</v>
      </c>
      <c r="B53" s="23">
        <f>IF(ZDROJ!R60=1,ZDROJ!M60,0)</f>
        <v>0</v>
      </c>
      <c r="C53" s="23">
        <f>IF(ZDROJ!R60=1,ZDROJ!P60,0)</f>
        <v>0</v>
      </c>
      <c r="D53" s="23">
        <f>IF(ZDROJ!R60=1,ZDROJ!N60,0)</f>
        <v>0</v>
      </c>
      <c r="E53" s="23">
        <f>IF(ZDROJ!S60=1,ZDROJ!O60,0)</f>
        <v>0</v>
      </c>
      <c r="F53" s="23"/>
      <c r="G53" s="23">
        <f>IF(ZDROJ!R60=1,ZDROJ!S60,9999)</f>
        <v>9999</v>
      </c>
      <c r="H53" s="23">
        <f>IF(ZDROJ!R60=1,ZDROJ!T60,9999)</f>
        <v>9999</v>
      </c>
      <c r="I53" s="23">
        <f>IF(ZDROJ!R60=1,ZDROJ!U60,9999)</f>
        <v>9999</v>
      </c>
      <c r="J53" s="23"/>
      <c r="K53" s="23">
        <f>IF(ZDROJ!R60=1,ZDROJ!G60,9999)</f>
        <v>9999</v>
      </c>
      <c r="L53" s="23">
        <f>IF(ZDROJ!R60=1,ZDROJ!I60,9999)</f>
        <v>9999</v>
      </c>
      <c r="M53" s="26">
        <f>IF(ZDROJ!R60=1,ZDROJ!J60,0)</f>
        <v>0</v>
      </c>
    </row>
    <row r="54" spans="1:13" x14ac:dyDescent="0.25">
      <c r="A54" s="25">
        <f>IF(ZDROJ!R62=1,ZDROJ!H62,999)</f>
        <v>999</v>
      </c>
      <c r="B54" s="23">
        <f>IF(ZDROJ!R62=1,ZDROJ!M62,0)</f>
        <v>0</v>
      </c>
      <c r="C54" s="23">
        <f>IF(ZDROJ!R62=1,ZDROJ!P62,0)</f>
        <v>0</v>
      </c>
      <c r="D54" s="23">
        <f>IF(ZDROJ!R62=1,ZDROJ!N62,0)</f>
        <v>0</v>
      </c>
      <c r="E54" s="23">
        <f>IF(ZDROJ!S62=1,ZDROJ!O62,0)</f>
        <v>0</v>
      </c>
      <c r="F54" s="23"/>
      <c r="G54" s="23">
        <f>IF(ZDROJ!R62=1,ZDROJ!S62,9999)</f>
        <v>9999</v>
      </c>
      <c r="H54" s="23">
        <f>IF(ZDROJ!R62=1,ZDROJ!T62,9999)</f>
        <v>9999</v>
      </c>
      <c r="I54" s="23">
        <f>IF(ZDROJ!R62=1,ZDROJ!U62,9999)</f>
        <v>9999</v>
      </c>
      <c r="J54" s="23"/>
      <c r="K54" s="23">
        <f>IF(ZDROJ!R62=1,ZDROJ!G62,9999)</f>
        <v>9999</v>
      </c>
      <c r="L54" s="23">
        <f>IF(ZDROJ!R62=1,ZDROJ!I62,9999)</f>
        <v>9999</v>
      </c>
      <c r="M54" s="26">
        <f>IF(ZDROJ!R62=1,ZDROJ!J62,0)</f>
        <v>0</v>
      </c>
    </row>
    <row r="55" spans="1:13" x14ac:dyDescent="0.25">
      <c r="A55" s="25">
        <f>IF(ZDROJ!R65=1,ZDROJ!H65,999)</f>
        <v>999</v>
      </c>
      <c r="B55" s="23">
        <f>IF(ZDROJ!R65=1,ZDROJ!M65,0)</f>
        <v>0</v>
      </c>
      <c r="C55" s="23">
        <f>IF(ZDROJ!R65=1,ZDROJ!P65,0)</f>
        <v>0</v>
      </c>
      <c r="D55" s="23">
        <f>IF(ZDROJ!R65=1,ZDROJ!N65,0)</f>
        <v>0</v>
      </c>
      <c r="E55" s="23">
        <f>IF(ZDROJ!S65=1,ZDROJ!O65,0)</f>
        <v>0</v>
      </c>
      <c r="F55" s="23"/>
      <c r="G55" s="23">
        <f>IF(ZDROJ!R65=1,ZDROJ!S65,9999)</f>
        <v>9999</v>
      </c>
      <c r="H55" s="23">
        <f>IF(ZDROJ!R65=1,ZDROJ!T65,9999)</f>
        <v>9999</v>
      </c>
      <c r="I55" s="23">
        <f>IF(ZDROJ!R65=1,ZDROJ!U65,9999)</f>
        <v>9999</v>
      </c>
      <c r="J55" s="23"/>
      <c r="K55" s="23">
        <f>IF(ZDROJ!R65=1,ZDROJ!G65,9999)</f>
        <v>9999</v>
      </c>
      <c r="L55" s="23">
        <f>IF(ZDROJ!R65=1,ZDROJ!I65,9999)</f>
        <v>9999</v>
      </c>
      <c r="M55" s="26">
        <f>IF(ZDROJ!R65=1,ZDROJ!J65,0)</f>
        <v>0</v>
      </c>
    </row>
    <row r="56" spans="1:13" x14ac:dyDescent="0.25">
      <c r="A56" s="25">
        <f>IF(ZDROJ!R66=1,ZDROJ!H66,999)</f>
        <v>999</v>
      </c>
      <c r="B56" s="23">
        <f>IF(ZDROJ!R66=1,ZDROJ!M66,0)</f>
        <v>0</v>
      </c>
      <c r="C56" s="23">
        <f>IF(ZDROJ!R66=1,ZDROJ!P66,0)</f>
        <v>0</v>
      </c>
      <c r="D56" s="23">
        <f>IF(ZDROJ!R66=1,ZDROJ!N66,0)</f>
        <v>0</v>
      </c>
      <c r="E56" s="23">
        <f>IF(ZDROJ!S66=1,ZDROJ!O66,0)</f>
        <v>0</v>
      </c>
      <c r="F56" s="23"/>
      <c r="G56" s="23">
        <f>IF(ZDROJ!R66=1,ZDROJ!S66,9999)</f>
        <v>9999</v>
      </c>
      <c r="H56" s="23">
        <f>IF(ZDROJ!R66=1,ZDROJ!T66,9999)</f>
        <v>9999</v>
      </c>
      <c r="I56" s="23">
        <f>IF(ZDROJ!R66=1,ZDROJ!U66,9999)</f>
        <v>9999</v>
      </c>
      <c r="J56" s="23"/>
      <c r="K56" s="23">
        <f>IF(ZDROJ!R66=1,ZDROJ!G66,9999)</f>
        <v>9999</v>
      </c>
      <c r="L56" s="23">
        <f>IF(ZDROJ!R66=1,ZDROJ!I66,9999)</f>
        <v>9999</v>
      </c>
      <c r="M56" s="26">
        <f>IF(ZDROJ!R66=1,ZDROJ!J66,0)</f>
        <v>0</v>
      </c>
    </row>
    <row r="57" spans="1:13" x14ac:dyDescent="0.25">
      <c r="A57" s="25">
        <f>IF(ZDROJ!R67=1,ZDROJ!H67,999)</f>
        <v>999</v>
      </c>
      <c r="B57" s="23">
        <f>IF(ZDROJ!R67=1,ZDROJ!M67,0)</f>
        <v>0</v>
      </c>
      <c r="C57" s="23">
        <f>IF(ZDROJ!R67=1,ZDROJ!P67,0)</f>
        <v>0</v>
      </c>
      <c r="D57" s="23">
        <f>IF(ZDROJ!R67=1,ZDROJ!N67,0)</f>
        <v>0</v>
      </c>
      <c r="E57" s="23">
        <f>IF(ZDROJ!S67=1,ZDROJ!O67,0)</f>
        <v>0</v>
      </c>
      <c r="F57" s="23"/>
      <c r="G57" s="23">
        <f>IF(ZDROJ!R67=1,ZDROJ!S67,9999)</f>
        <v>9999</v>
      </c>
      <c r="H57" s="23">
        <f>IF(ZDROJ!R67=1,ZDROJ!T67,9999)</f>
        <v>9999</v>
      </c>
      <c r="I57" s="23">
        <f>IF(ZDROJ!R67=1,ZDROJ!U67,9999)</f>
        <v>9999</v>
      </c>
      <c r="J57" s="23"/>
      <c r="K57" s="23">
        <f>IF(ZDROJ!R67=1,ZDROJ!G67,9999)</f>
        <v>9999</v>
      </c>
      <c r="L57" s="23">
        <f>IF(ZDROJ!R67=1,ZDROJ!I67,9999)</f>
        <v>9999</v>
      </c>
      <c r="M57" s="26">
        <f>IF(ZDROJ!R67=1,ZDROJ!J67,0)</f>
        <v>0</v>
      </c>
    </row>
    <row r="58" spans="1:13" x14ac:dyDescent="0.25">
      <c r="A58" s="25">
        <f>IF(ZDROJ!R68=1,ZDROJ!H68,999)</f>
        <v>999</v>
      </c>
      <c r="B58" s="23">
        <f>IF(ZDROJ!R68=1,ZDROJ!M68,0)</f>
        <v>0</v>
      </c>
      <c r="C58" s="23">
        <f>IF(ZDROJ!R68=1,ZDROJ!P68,0)</f>
        <v>0</v>
      </c>
      <c r="D58" s="23">
        <f>IF(ZDROJ!R68=1,ZDROJ!N68,0)</f>
        <v>0</v>
      </c>
      <c r="E58" s="23">
        <f>IF(ZDROJ!S68=1,ZDROJ!O68,0)</f>
        <v>0</v>
      </c>
      <c r="F58" s="23"/>
      <c r="G58" s="23">
        <f>IF(ZDROJ!R68=1,ZDROJ!S68,9999)</f>
        <v>9999</v>
      </c>
      <c r="H58" s="23">
        <f>IF(ZDROJ!R68=1,ZDROJ!T68,9999)</f>
        <v>9999</v>
      </c>
      <c r="I58" s="23">
        <f>IF(ZDROJ!R68=1,ZDROJ!U68,9999)</f>
        <v>9999</v>
      </c>
      <c r="J58" s="23"/>
      <c r="K58" s="23">
        <f>IF(ZDROJ!R68=1,ZDROJ!G68,9999)</f>
        <v>9999</v>
      </c>
      <c r="L58" s="23">
        <f>IF(ZDROJ!R68=1,ZDROJ!I68,9999)</f>
        <v>9999</v>
      </c>
      <c r="M58" s="26">
        <f>IF(ZDROJ!R68=1,ZDROJ!J68,0)</f>
        <v>0</v>
      </c>
    </row>
    <row r="59" spans="1:13" x14ac:dyDescent="0.25">
      <c r="A59" s="25">
        <f>IF(ZDROJ!R69=1,ZDROJ!H69,999)</f>
        <v>999</v>
      </c>
      <c r="B59" s="23">
        <f>IF(ZDROJ!R69=1,ZDROJ!M69,0)</f>
        <v>0</v>
      </c>
      <c r="C59" s="23">
        <f>IF(ZDROJ!R69=1,ZDROJ!P69,0)</f>
        <v>0</v>
      </c>
      <c r="D59" s="23">
        <f>IF(ZDROJ!R69=1,ZDROJ!N69,0)</f>
        <v>0</v>
      </c>
      <c r="E59" s="23">
        <f>IF(ZDROJ!S69=1,ZDROJ!O69,0)</f>
        <v>0</v>
      </c>
      <c r="F59" s="23"/>
      <c r="G59" s="23">
        <f>IF(ZDROJ!R69=1,ZDROJ!S69,9999)</f>
        <v>9999</v>
      </c>
      <c r="H59" s="23">
        <f>IF(ZDROJ!R69=1,ZDROJ!T69,9999)</f>
        <v>9999</v>
      </c>
      <c r="I59" s="23">
        <f>IF(ZDROJ!R69=1,ZDROJ!U69,9999)</f>
        <v>9999</v>
      </c>
      <c r="J59" s="23"/>
      <c r="K59" s="23">
        <f>IF(ZDROJ!R69=1,ZDROJ!G69,9999)</f>
        <v>9999</v>
      </c>
      <c r="L59" s="23">
        <f>IF(ZDROJ!R69=1,ZDROJ!I69,9999)</f>
        <v>9999</v>
      </c>
      <c r="M59" s="26">
        <f>IF(ZDROJ!R69=1,ZDROJ!J69,0)</f>
        <v>0</v>
      </c>
    </row>
    <row r="60" spans="1:13" x14ac:dyDescent="0.25">
      <c r="A60" s="25">
        <f>IF(ZDROJ!R70=1,ZDROJ!H70,999)</f>
        <v>999</v>
      </c>
      <c r="B60" s="23">
        <f>IF(ZDROJ!R70=1,ZDROJ!M70,0)</f>
        <v>0</v>
      </c>
      <c r="C60" s="23">
        <f>IF(ZDROJ!R70=1,ZDROJ!P70,0)</f>
        <v>0</v>
      </c>
      <c r="D60" s="23">
        <f>IF(ZDROJ!R70=1,ZDROJ!N70,0)</f>
        <v>0</v>
      </c>
      <c r="E60" s="23">
        <f>IF(ZDROJ!S70=1,ZDROJ!O70,0)</f>
        <v>0</v>
      </c>
      <c r="F60" s="23"/>
      <c r="G60" s="23">
        <f>IF(ZDROJ!R70=1,ZDROJ!S70,9999)</f>
        <v>9999</v>
      </c>
      <c r="H60" s="23">
        <f>IF(ZDROJ!R70=1,ZDROJ!T70,9999)</f>
        <v>9999</v>
      </c>
      <c r="I60" s="23">
        <f>IF(ZDROJ!R70=1,ZDROJ!U70,9999)</f>
        <v>9999</v>
      </c>
      <c r="J60" s="23"/>
      <c r="K60" s="23">
        <f>IF(ZDROJ!R70=1,ZDROJ!G70,9999)</f>
        <v>9999</v>
      </c>
      <c r="L60" s="23">
        <f>IF(ZDROJ!R70=1,ZDROJ!I70,9999)</f>
        <v>9999</v>
      </c>
      <c r="M60" s="26">
        <f>IF(ZDROJ!R70=1,ZDROJ!J70,0)</f>
        <v>0</v>
      </c>
    </row>
    <row r="61" spans="1:13" x14ac:dyDescent="0.25">
      <c r="A61" s="25">
        <f>IF(ZDROJ!R71=1,ZDROJ!H71,999)</f>
        <v>999</v>
      </c>
      <c r="B61" s="23">
        <f>IF(ZDROJ!R71=1,ZDROJ!M71,0)</f>
        <v>0</v>
      </c>
      <c r="C61" s="23">
        <f>IF(ZDROJ!R71=1,ZDROJ!P71,0)</f>
        <v>0</v>
      </c>
      <c r="D61" s="23">
        <f>IF(ZDROJ!R71=1,ZDROJ!N71,0)</f>
        <v>0</v>
      </c>
      <c r="E61" s="23">
        <f>IF(ZDROJ!S71=1,ZDROJ!O71,0)</f>
        <v>0</v>
      </c>
      <c r="F61" s="23"/>
      <c r="G61" s="23">
        <f>IF(ZDROJ!R71=1,ZDROJ!S71,9999)</f>
        <v>9999</v>
      </c>
      <c r="H61" s="23">
        <f>IF(ZDROJ!R71=1,ZDROJ!T71,9999)</f>
        <v>9999</v>
      </c>
      <c r="I61" s="23">
        <f>IF(ZDROJ!R71=1,ZDROJ!U71,9999)</f>
        <v>9999</v>
      </c>
      <c r="J61" s="23"/>
      <c r="K61" s="23">
        <f>IF(ZDROJ!R71=1,ZDROJ!G71,9999)</f>
        <v>9999</v>
      </c>
      <c r="L61" s="23">
        <f>IF(ZDROJ!R71=1,ZDROJ!I71,9999)</f>
        <v>9999</v>
      </c>
      <c r="M61" s="26">
        <f>IF(ZDROJ!R71=1,ZDROJ!J71,0)</f>
        <v>0</v>
      </c>
    </row>
    <row r="62" spans="1:13" x14ac:dyDescent="0.25">
      <c r="A62" s="25">
        <f>IF(ZDROJ!R74=1,ZDROJ!H74,999)</f>
        <v>999</v>
      </c>
      <c r="B62" s="23">
        <f>IF(ZDROJ!R74=1,ZDROJ!M74,0)</f>
        <v>0</v>
      </c>
      <c r="C62" s="23">
        <f>IF(ZDROJ!R74=1,ZDROJ!P74,0)</f>
        <v>0</v>
      </c>
      <c r="D62" s="23">
        <f>IF(ZDROJ!R74=1,ZDROJ!N74,0)</f>
        <v>0</v>
      </c>
      <c r="E62" s="23">
        <f>IF(ZDROJ!S74=1,ZDROJ!O74,0)</f>
        <v>0</v>
      </c>
      <c r="F62" s="23"/>
      <c r="G62" s="23">
        <f>IF(ZDROJ!R74=1,ZDROJ!S74,9999)</f>
        <v>9999</v>
      </c>
      <c r="H62" s="23">
        <f>IF(ZDROJ!R74=1,ZDROJ!T74,9999)</f>
        <v>9999</v>
      </c>
      <c r="I62" s="23">
        <f>IF(ZDROJ!R74=1,ZDROJ!U74,9999)</f>
        <v>9999</v>
      </c>
      <c r="J62" s="23"/>
      <c r="K62" s="23">
        <f>IF(ZDROJ!R74=1,ZDROJ!G74,9999)</f>
        <v>9999</v>
      </c>
      <c r="L62" s="23">
        <f>IF(ZDROJ!R74=1,ZDROJ!I74,9999)</f>
        <v>9999</v>
      </c>
      <c r="M62" s="26">
        <f>IF(ZDROJ!R74=1,ZDROJ!J74,0)</f>
        <v>0</v>
      </c>
    </row>
    <row r="63" spans="1:13" x14ac:dyDescent="0.25">
      <c r="A63" s="25">
        <f>IF(ZDROJ!R75=1,ZDROJ!H75,999)</f>
        <v>999</v>
      </c>
      <c r="B63" s="23">
        <f>IF(ZDROJ!R75=1,ZDROJ!M75,0)</f>
        <v>0</v>
      </c>
      <c r="C63" s="23">
        <f>IF(ZDROJ!R75=1,ZDROJ!P75,0)</f>
        <v>0</v>
      </c>
      <c r="D63" s="23">
        <f>IF(ZDROJ!R75=1,ZDROJ!N75,0)</f>
        <v>0</v>
      </c>
      <c r="E63" s="23">
        <f>IF(ZDROJ!S75=1,ZDROJ!O75,0)</f>
        <v>0</v>
      </c>
      <c r="F63" s="23"/>
      <c r="G63" s="23">
        <f>IF(ZDROJ!R75=1,ZDROJ!S75,9999)</f>
        <v>9999</v>
      </c>
      <c r="H63" s="23">
        <f>IF(ZDROJ!R75=1,ZDROJ!T75,9999)</f>
        <v>9999</v>
      </c>
      <c r="I63" s="23">
        <f>IF(ZDROJ!R75=1,ZDROJ!U75,9999)</f>
        <v>9999</v>
      </c>
      <c r="J63" s="23"/>
      <c r="K63" s="23">
        <f>IF(ZDROJ!R75=1,ZDROJ!G75,9999)</f>
        <v>9999</v>
      </c>
      <c r="L63" s="23">
        <f>IF(ZDROJ!R75=1,ZDROJ!I75,9999)</f>
        <v>9999</v>
      </c>
      <c r="M63" s="26">
        <f>IF(ZDROJ!R75=1,ZDROJ!J75,0)</f>
        <v>0</v>
      </c>
    </row>
    <row r="64" spans="1:13" x14ac:dyDescent="0.25">
      <c r="A64" s="25">
        <f>IF(ZDROJ!R76=1,ZDROJ!H76,999)</f>
        <v>999</v>
      </c>
      <c r="B64" s="23">
        <f>IF(ZDROJ!R76=1,ZDROJ!M76,0)</f>
        <v>0</v>
      </c>
      <c r="C64" s="23">
        <f>IF(ZDROJ!R76=1,ZDROJ!P76,0)</f>
        <v>0</v>
      </c>
      <c r="D64" s="23">
        <f>IF(ZDROJ!R76=1,ZDROJ!N76,0)</f>
        <v>0</v>
      </c>
      <c r="E64" s="23">
        <f>IF(ZDROJ!S76=1,ZDROJ!O76,0)</f>
        <v>0</v>
      </c>
      <c r="F64" s="23"/>
      <c r="G64" s="23">
        <f>IF(ZDROJ!R76=1,ZDROJ!S76,9999)</f>
        <v>9999</v>
      </c>
      <c r="H64" s="23">
        <f>IF(ZDROJ!R76=1,ZDROJ!T76,9999)</f>
        <v>9999</v>
      </c>
      <c r="I64" s="23">
        <f>IF(ZDROJ!R76=1,ZDROJ!U76,9999)</f>
        <v>9999</v>
      </c>
      <c r="J64" s="23"/>
      <c r="K64" s="23">
        <f>IF(ZDROJ!R76=1,ZDROJ!G76,9999)</f>
        <v>9999</v>
      </c>
      <c r="L64" s="23">
        <f>IF(ZDROJ!R76=1,ZDROJ!I76,9999)</f>
        <v>9999</v>
      </c>
      <c r="M64" s="26">
        <f>IF(ZDROJ!R76=1,ZDROJ!J76,0)</f>
        <v>0</v>
      </c>
    </row>
    <row r="65" spans="1:13" x14ac:dyDescent="0.25">
      <c r="A65" s="25">
        <f>IF(ZDROJ!R19=1,ZDROJ!H19,999)</f>
        <v>999</v>
      </c>
      <c r="B65" s="23">
        <f>IF(ZDROJ!R19=1,ZDROJ!M19,0)</f>
        <v>0</v>
      </c>
      <c r="C65" s="23">
        <f>IF(ZDROJ!R19=1,ZDROJ!P19,0)</f>
        <v>0</v>
      </c>
      <c r="D65" s="23">
        <f>IF(ZDROJ!R19=1,ZDROJ!N19,0)</f>
        <v>0</v>
      </c>
      <c r="E65" s="23">
        <f>IF(ZDROJ!S19=1,ZDROJ!O19,0)</f>
        <v>0</v>
      </c>
      <c r="F65" s="23"/>
      <c r="G65" s="23">
        <f>IF(ZDROJ!R19=1,ZDROJ!S19,9999)</f>
        <v>9999</v>
      </c>
      <c r="H65" s="23">
        <f>IF(ZDROJ!R19=1,ZDROJ!T19,9999)</f>
        <v>9999</v>
      </c>
      <c r="I65" s="23">
        <f>IF(ZDROJ!R19=1,ZDROJ!U19,9999)</f>
        <v>9999</v>
      </c>
      <c r="J65" s="23"/>
      <c r="K65" s="23">
        <f>IF(ZDROJ!R19=1,ZDROJ!G19,9999)</f>
        <v>9999</v>
      </c>
      <c r="L65" s="23">
        <f>IF(ZDROJ!R19=1,ZDROJ!I19,9999)</f>
        <v>9999</v>
      </c>
      <c r="M65" s="26">
        <f>IF(ZDROJ!R19=1,ZDROJ!J19,0)</f>
        <v>0</v>
      </c>
    </row>
    <row r="66" spans="1:13" x14ac:dyDescent="0.25">
      <c r="A66" s="25">
        <f>IF(ZDROJ!R18=1,ZDROJ!H18,999)</f>
        <v>999</v>
      </c>
      <c r="B66" s="23">
        <f>IF(ZDROJ!R18=1,ZDROJ!M18,0)</f>
        <v>0</v>
      </c>
      <c r="C66" s="23">
        <f>IF(ZDROJ!R18=1,ZDROJ!P18,0)</f>
        <v>0</v>
      </c>
      <c r="D66" s="23">
        <f>IF(ZDROJ!R18=1,ZDROJ!N18,0)</f>
        <v>0</v>
      </c>
      <c r="E66" s="23">
        <f>IF(ZDROJ!S18=1,ZDROJ!O18,0)</f>
        <v>0</v>
      </c>
      <c r="F66" s="23"/>
      <c r="G66" s="23">
        <f>IF(ZDROJ!R18=1,ZDROJ!S18,9999)</f>
        <v>9999</v>
      </c>
      <c r="H66" s="23">
        <f>IF(ZDROJ!R18=1,ZDROJ!T18,9999)</f>
        <v>9999</v>
      </c>
      <c r="I66" s="23">
        <f>IF(ZDROJ!R18=1,ZDROJ!U18,9999)</f>
        <v>9999</v>
      </c>
      <c r="J66" s="23"/>
      <c r="K66" s="23">
        <f>IF(ZDROJ!R18=1,ZDROJ!G18,9999)</f>
        <v>9999</v>
      </c>
      <c r="L66" s="23">
        <f>IF(ZDROJ!R18=1,ZDROJ!I18,9999)</f>
        <v>9999</v>
      </c>
      <c r="M66" s="26">
        <f>IF(ZDROJ!R18=1,ZDROJ!J18,0)</f>
        <v>0</v>
      </c>
    </row>
    <row r="67" spans="1:13" x14ac:dyDescent="0.25">
      <c r="A67" s="25">
        <f>IF(ZDROJ!R22=1,ZDROJ!H22,999)</f>
        <v>999</v>
      </c>
      <c r="B67" s="23">
        <f>IF(ZDROJ!R22=1,ZDROJ!M22,0)</f>
        <v>0</v>
      </c>
      <c r="C67" s="23">
        <f>IF(ZDROJ!R22=1,ZDROJ!P22,0)</f>
        <v>0</v>
      </c>
      <c r="D67" s="23">
        <f>IF(ZDROJ!R22=1,ZDROJ!N22,0)</f>
        <v>0</v>
      </c>
      <c r="E67" s="23">
        <f>IF(ZDROJ!S22=1,ZDROJ!O22,0)</f>
        <v>0</v>
      </c>
      <c r="F67" s="23"/>
      <c r="G67" s="23">
        <f>IF(ZDROJ!R22=1,ZDROJ!S22,9999)</f>
        <v>9999</v>
      </c>
      <c r="H67" s="23">
        <f>IF(ZDROJ!R22=1,ZDROJ!T22,9999)</f>
        <v>9999</v>
      </c>
      <c r="I67" s="23">
        <f>IF(ZDROJ!R22=1,ZDROJ!U22,9999)</f>
        <v>9999</v>
      </c>
      <c r="J67" s="23"/>
      <c r="K67" s="23">
        <f>IF(ZDROJ!R22=1,ZDROJ!G22,9999)</f>
        <v>9999</v>
      </c>
      <c r="L67" s="23">
        <f>IF(ZDROJ!R22=1,ZDROJ!I22,9999)</f>
        <v>9999</v>
      </c>
      <c r="M67" s="26">
        <f>IF(ZDROJ!R22=1,ZDROJ!J22,0)</f>
        <v>0</v>
      </c>
    </row>
    <row r="68" spans="1:13" x14ac:dyDescent="0.25">
      <c r="A68" s="25">
        <f>IF(ZDROJ!R17=1,ZDROJ!H17,999)</f>
        <v>999</v>
      </c>
      <c r="B68" s="23">
        <f>IF(ZDROJ!R17=1,ZDROJ!M17,0)</f>
        <v>0</v>
      </c>
      <c r="C68" s="23">
        <f>IF(ZDROJ!R17=1,ZDROJ!P17,0)</f>
        <v>0</v>
      </c>
      <c r="D68" s="23">
        <f>IF(ZDROJ!R17=1,ZDROJ!N17,0)</f>
        <v>0</v>
      </c>
      <c r="E68" s="23">
        <f>IF(ZDROJ!S17=1,ZDROJ!O17,0)</f>
        <v>0</v>
      </c>
      <c r="F68" s="23"/>
      <c r="G68" s="23">
        <f>IF(ZDROJ!R17=1,ZDROJ!S17,9999)</f>
        <v>9999</v>
      </c>
      <c r="H68" s="23">
        <f>IF(ZDROJ!R17=1,ZDROJ!T17,9999)</f>
        <v>9999</v>
      </c>
      <c r="I68" s="23">
        <f>IF(ZDROJ!R17=1,ZDROJ!U17,9999)</f>
        <v>9999</v>
      </c>
      <c r="J68" s="23"/>
      <c r="K68" s="23">
        <f>IF(ZDROJ!R17=1,ZDROJ!G17,9999)</f>
        <v>9999</v>
      </c>
      <c r="L68" s="23">
        <f>IF(ZDROJ!R17=1,ZDROJ!I17,9999)</f>
        <v>9999</v>
      </c>
      <c r="M68" s="26">
        <f>IF(ZDROJ!R17=1,ZDROJ!J17,0)</f>
        <v>0</v>
      </c>
    </row>
    <row r="69" spans="1:13" x14ac:dyDescent="0.25">
      <c r="A69" s="25">
        <f>IF(ZDROJ!R20=1,ZDROJ!H20,999)</f>
        <v>999</v>
      </c>
      <c r="B69" s="23">
        <f>IF(ZDROJ!R20=1,ZDROJ!M20,0)</f>
        <v>0</v>
      </c>
      <c r="C69" s="23">
        <f>IF(ZDROJ!R20=1,ZDROJ!P20,0)</f>
        <v>0</v>
      </c>
      <c r="D69" s="23">
        <f>IF(ZDROJ!R20=1,ZDROJ!N20,0)</f>
        <v>0</v>
      </c>
      <c r="E69" s="23">
        <f>IF(ZDROJ!S20=1,ZDROJ!O20,0)</f>
        <v>0</v>
      </c>
      <c r="F69" s="23"/>
      <c r="G69" s="23">
        <f>IF(ZDROJ!R20=1,ZDROJ!S20,9999)</f>
        <v>9999</v>
      </c>
      <c r="H69" s="23">
        <f>IF(ZDROJ!R20=1,ZDROJ!T20,9999)</f>
        <v>9999</v>
      </c>
      <c r="I69" s="23">
        <f>IF(ZDROJ!R20=1,ZDROJ!U20,9999)</f>
        <v>9999</v>
      </c>
      <c r="J69" s="23"/>
      <c r="K69" s="23">
        <f>IF(ZDROJ!R20=1,ZDROJ!G20,9999)</f>
        <v>9999</v>
      </c>
      <c r="L69" s="23">
        <f>IF(ZDROJ!R20=1,ZDROJ!I20,9999)</f>
        <v>9999</v>
      </c>
      <c r="M69" s="26">
        <f>IF(ZDROJ!R20=1,ZDROJ!J20,0)</f>
        <v>0</v>
      </c>
    </row>
    <row r="70" spans="1:13" x14ac:dyDescent="0.25">
      <c r="A70" s="25">
        <f>IF(ZDROJ!R25=1,ZDROJ!H25,999)</f>
        <v>999</v>
      </c>
      <c r="B70" s="23">
        <f>IF(ZDROJ!R25=1,ZDROJ!M25,0)</f>
        <v>0</v>
      </c>
      <c r="C70" s="23">
        <f>IF(ZDROJ!R25=1,ZDROJ!P25,0)</f>
        <v>0</v>
      </c>
      <c r="D70" s="23">
        <f>IF(ZDROJ!R25=1,ZDROJ!N25,0)</f>
        <v>0</v>
      </c>
      <c r="E70" s="23">
        <f>IF(ZDROJ!S25=1,ZDROJ!O25,0)</f>
        <v>0</v>
      </c>
      <c r="F70" s="23"/>
      <c r="G70" s="23">
        <f>IF(ZDROJ!R25=1,ZDROJ!S25,9999)</f>
        <v>9999</v>
      </c>
      <c r="H70" s="23">
        <f>IF(ZDROJ!R25=1,ZDROJ!T25,9999)</f>
        <v>9999</v>
      </c>
      <c r="I70" s="23">
        <f>IF(ZDROJ!R25=1,ZDROJ!U25,9999)</f>
        <v>9999</v>
      </c>
      <c r="J70" s="23"/>
      <c r="K70" s="23">
        <f>IF(ZDROJ!R25=1,ZDROJ!G25,9999)</f>
        <v>9999</v>
      </c>
      <c r="L70" s="23">
        <f>IF(ZDROJ!R25=1,ZDROJ!I25,9999)</f>
        <v>9999</v>
      </c>
      <c r="M70" s="26">
        <f>IF(ZDROJ!R25=1,ZDROJ!J25,0)</f>
        <v>0</v>
      </c>
    </row>
    <row r="71" spans="1:13" x14ac:dyDescent="0.25">
      <c r="A71" s="25">
        <f>IF(ZDROJ!R27=1,ZDROJ!H27,999)</f>
        <v>999</v>
      </c>
      <c r="B71" s="23">
        <f>IF(ZDROJ!R27=1,ZDROJ!M27,0)</f>
        <v>0</v>
      </c>
      <c r="C71" s="23">
        <f>IF(ZDROJ!R27=1,ZDROJ!P27,0)</f>
        <v>0</v>
      </c>
      <c r="D71" s="23">
        <f>IF(ZDROJ!R27=1,ZDROJ!N27,0)</f>
        <v>0</v>
      </c>
      <c r="E71" s="23">
        <f>IF(ZDROJ!S27=1,ZDROJ!O27,0)</f>
        <v>0</v>
      </c>
      <c r="F71" s="23"/>
      <c r="G71" s="23">
        <f>IF(ZDROJ!R27=1,ZDROJ!S27,9999)</f>
        <v>9999</v>
      </c>
      <c r="H71" s="23">
        <f>IF(ZDROJ!R27=1,ZDROJ!T27,9999)</f>
        <v>9999</v>
      </c>
      <c r="I71" s="23">
        <f>IF(ZDROJ!R27=1,ZDROJ!U27,9999)</f>
        <v>9999</v>
      </c>
      <c r="J71" s="23"/>
      <c r="K71" s="23">
        <f>IF(ZDROJ!R27=1,ZDROJ!G27,9999)</f>
        <v>9999</v>
      </c>
      <c r="L71" s="23">
        <f>IF(ZDROJ!R27=1,ZDROJ!I27,9999)</f>
        <v>9999</v>
      </c>
      <c r="M71" s="26">
        <f>IF(ZDROJ!R27=1,ZDROJ!J27,0)</f>
        <v>0</v>
      </c>
    </row>
    <row r="72" spans="1:13" x14ac:dyDescent="0.25">
      <c r="A72" s="25">
        <f>IF(ZDROJ!R43=1,ZDROJ!H43,999)</f>
        <v>999</v>
      </c>
      <c r="B72" s="23">
        <f>IF(ZDROJ!R43=1,ZDROJ!M43,0)</f>
        <v>0</v>
      </c>
      <c r="C72" s="23">
        <f>IF(ZDROJ!R43=1,ZDROJ!P43,0)</f>
        <v>0</v>
      </c>
      <c r="D72" s="23">
        <f>IF(ZDROJ!R43=1,ZDROJ!N43,0)</f>
        <v>0</v>
      </c>
      <c r="E72" s="23">
        <f>IF(ZDROJ!S43=1,ZDROJ!O43,0)</f>
        <v>0</v>
      </c>
      <c r="F72" s="23"/>
      <c r="G72" s="23">
        <f>IF(ZDROJ!R43=1,ZDROJ!S43,9999)</f>
        <v>9999</v>
      </c>
      <c r="H72" s="23">
        <f>IF(ZDROJ!R43=1,ZDROJ!T43,9999)</f>
        <v>9999</v>
      </c>
      <c r="I72" s="23">
        <f>IF(ZDROJ!R43=1,ZDROJ!U43,9999)</f>
        <v>9999</v>
      </c>
      <c r="J72" s="23"/>
      <c r="K72" s="23">
        <f>IF(ZDROJ!R43=1,ZDROJ!G43,9999)</f>
        <v>9999</v>
      </c>
      <c r="L72" s="23">
        <f>IF(ZDROJ!R43=1,ZDROJ!I43,9999)</f>
        <v>9999</v>
      </c>
      <c r="M72" s="26">
        <f>IF(ZDROJ!R43=1,ZDROJ!J43,0)</f>
        <v>0</v>
      </c>
    </row>
    <row r="73" spans="1:13" x14ac:dyDescent="0.25">
      <c r="A73" s="25">
        <f>IF(ZDROJ!R48=1,ZDROJ!H48,999)</f>
        <v>999</v>
      </c>
      <c r="B73" s="23">
        <f>IF(ZDROJ!R48=1,ZDROJ!M48,0)</f>
        <v>0</v>
      </c>
      <c r="C73" s="23">
        <f>IF(ZDROJ!R48=1,ZDROJ!P48,0)</f>
        <v>0</v>
      </c>
      <c r="D73" s="23">
        <f>IF(ZDROJ!R48=1,ZDROJ!N48,0)</f>
        <v>0</v>
      </c>
      <c r="E73" s="23">
        <f>IF(ZDROJ!S48=1,ZDROJ!O48,0)</f>
        <v>0</v>
      </c>
      <c r="F73" s="23"/>
      <c r="G73" s="23">
        <f>IF(ZDROJ!R48=1,ZDROJ!S48,9999)</f>
        <v>9999</v>
      </c>
      <c r="H73" s="23">
        <f>IF(ZDROJ!R48=1,ZDROJ!T48,9999)</f>
        <v>9999</v>
      </c>
      <c r="I73" s="23">
        <f>IF(ZDROJ!R48=1,ZDROJ!U48,9999)</f>
        <v>9999</v>
      </c>
      <c r="J73" s="23"/>
      <c r="K73" s="23">
        <f>IF(ZDROJ!R48=1,ZDROJ!G48,9999)</f>
        <v>9999</v>
      </c>
      <c r="L73" s="23">
        <f>IF(ZDROJ!R48=1,ZDROJ!I48,9999)</f>
        <v>9999</v>
      </c>
      <c r="M73" s="26">
        <f>IF(ZDROJ!R48=1,ZDROJ!J48,0)</f>
        <v>0</v>
      </c>
    </row>
    <row r="74" spans="1:13" x14ac:dyDescent="0.25">
      <c r="A74" s="25">
        <f>IF(ZDROJ!R54=1,ZDROJ!H54,999)</f>
        <v>999</v>
      </c>
      <c r="B74" s="23">
        <f>IF(ZDROJ!R54=1,ZDROJ!M54,0)</f>
        <v>0</v>
      </c>
      <c r="C74" s="23">
        <f>IF(ZDROJ!R54=1,ZDROJ!P54,0)</f>
        <v>0</v>
      </c>
      <c r="D74" s="23">
        <f>IF(ZDROJ!R54=1,ZDROJ!N54,0)</f>
        <v>0</v>
      </c>
      <c r="E74" s="23">
        <f>IF(ZDROJ!S54=1,ZDROJ!O54,0)</f>
        <v>0</v>
      </c>
      <c r="F74" s="23"/>
      <c r="G74" s="23">
        <f>IF(ZDROJ!R54=1,ZDROJ!S54,9999)</f>
        <v>9999</v>
      </c>
      <c r="H74" s="23">
        <f>IF(ZDROJ!R54=1,ZDROJ!T54,9999)</f>
        <v>9999</v>
      </c>
      <c r="I74" s="23">
        <f>IF(ZDROJ!R54=1,ZDROJ!U54,9999)</f>
        <v>9999</v>
      </c>
      <c r="J74" s="23"/>
      <c r="K74" s="23">
        <f>IF(ZDROJ!R54=1,ZDROJ!G54,9999)</f>
        <v>9999</v>
      </c>
      <c r="L74" s="23">
        <f>IF(ZDROJ!R54=1,ZDROJ!I54,9999)</f>
        <v>9999</v>
      </c>
      <c r="M74" s="26">
        <f>IF(ZDROJ!R54=1,ZDROJ!J54,0)</f>
        <v>0</v>
      </c>
    </row>
    <row r="75" spans="1:13" x14ac:dyDescent="0.25">
      <c r="A75" s="25">
        <f>IF(ZDROJ!R64=1,ZDROJ!H64,999)</f>
        <v>999</v>
      </c>
      <c r="B75" s="23">
        <f>IF(ZDROJ!R64=1,ZDROJ!M64,0)</f>
        <v>0</v>
      </c>
      <c r="C75" s="23">
        <f>IF(ZDROJ!R64=1,ZDROJ!P64,0)</f>
        <v>0</v>
      </c>
      <c r="D75" s="23">
        <f>IF(ZDROJ!R64=1,ZDROJ!N64,0)</f>
        <v>0</v>
      </c>
      <c r="E75" s="23">
        <f>IF(ZDROJ!S64=1,ZDROJ!O64,0)</f>
        <v>0</v>
      </c>
      <c r="F75" s="23"/>
      <c r="G75" s="23">
        <f>IF(ZDROJ!R64=1,ZDROJ!S64,9999)</f>
        <v>9999</v>
      </c>
      <c r="H75" s="23">
        <f>IF(ZDROJ!R64=1,ZDROJ!T64,9999)</f>
        <v>9999</v>
      </c>
      <c r="I75" s="23">
        <f>IF(ZDROJ!R64=1,ZDROJ!U64,9999)</f>
        <v>9999</v>
      </c>
      <c r="J75" s="23"/>
      <c r="K75" s="23">
        <f>IF(ZDROJ!R64=1,ZDROJ!G64,9999)</f>
        <v>9999</v>
      </c>
      <c r="L75" s="23">
        <f>IF(ZDROJ!R64=1,ZDROJ!I64,9999)</f>
        <v>9999</v>
      </c>
      <c r="M75" s="26">
        <f>IF(ZDROJ!R64=1,ZDROJ!J64,0)</f>
        <v>0</v>
      </c>
    </row>
    <row r="76" spans="1:13" x14ac:dyDescent="0.25">
      <c r="A76" s="25">
        <f>IF(ZDROJ!R72=1,ZDROJ!H72,999)</f>
        <v>999</v>
      </c>
      <c r="B76" s="23">
        <f>IF(ZDROJ!R72=1,ZDROJ!M72,0)</f>
        <v>0</v>
      </c>
      <c r="C76" s="23">
        <f>IF(ZDROJ!R72=1,ZDROJ!P72,0)</f>
        <v>0</v>
      </c>
      <c r="D76" s="23">
        <f>IF(ZDROJ!R72=1,ZDROJ!N72,0)</f>
        <v>0</v>
      </c>
      <c r="E76" s="23">
        <f>IF(ZDROJ!S72=1,ZDROJ!O72,0)</f>
        <v>0</v>
      </c>
      <c r="F76" s="23"/>
      <c r="G76" s="23">
        <f>IF(ZDROJ!R72=1,ZDROJ!S72,9999)</f>
        <v>9999</v>
      </c>
      <c r="H76" s="23">
        <f>IF(ZDROJ!R72=1,ZDROJ!T72,9999)</f>
        <v>9999</v>
      </c>
      <c r="I76" s="23">
        <f>IF(ZDROJ!R72=1,ZDROJ!U72,9999)</f>
        <v>9999</v>
      </c>
      <c r="J76" s="23"/>
      <c r="K76" s="23">
        <f>IF(ZDROJ!R72=1,ZDROJ!G72,9999)</f>
        <v>9999</v>
      </c>
      <c r="L76" s="23">
        <f>IF(ZDROJ!R72=1,ZDROJ!I72,9999)</f>
        <v>9999</v>
      </c>
      <c r="M76" s="26">
        <f>IF(ZDROJ!R72=1,ZDROJ!J72,0)</f>
        <v>0</v>
      </c>
    </row>
    <row r="77" spans="1:13" x14ac:dyDescent="0.25">
      <c r="A77" s="25">
        <f>IF(ZDROJ!R73=1,ZDROJ!H73,999)</f>
        <v>999</v>
      </c>
      <c r="B77" s="23">
        <f>IF(ZDROJ!R73=1,ZDROJ!M73,0)</f>
        <v>0</v>
      </c>
      <c r="C77" s="23">
        <f>IF(ZDROJ!R73=1,ZDROJ!P73,0)</f>
        <v>0</v>
      </c>
      <c r="D77" s="23">
        <f>IF(ZDROJ!R73=1,ZDROJ!N73,0)</f>
        <v>0</v>
      </c>
      <c r="E77" s="23">
        <f>IF(ZDROJ!S73=1,ZDROJ!O73,0)</f>
        <v>0</v>
      </c>
      <c r="F77" s="23"/>
      <c r="G77" s="23">
        <f>IF(ZDROJ!R73=1,ZDROJ!S73,9999)</f>
        <v>9999</v>
      </c>
      <c r="H77" s="23">
        <f>IF(ZDROJ!R73=1,ZDROJ!T73,9999)</f>
        <v>9999</v>
      </c>
      <c r="I77" s="23">
        <f>IF(ZDROJ!R73=1,ZDROJ!U73,9999)</f>
        <v>9999</v>
      </c>
      <c r="J77" s="23"/>
      <c r="K77" s="23">
        <f>IF(ZDROJ!R73=1,ZDROJ!G73,9999)</f>
        <v>9999</v>
      </c>
      <c r="L77" s="23">
        <f>IF(ZDROJ!R73=1,ZDROJ!I73,9999)</f>
        <v>9999</v>
      </c>
      <c r="M77" s="26">
        <f>IF(ZDROJ!R73=1,ZDROJ!J73,0)</f>
        <v>0</v>
      </c>
    </row>
    <row r="78" spans="1:13" x14ac:dyDescent="0.25">
      <c r="A78" s="25">
        <f>IF(ZDROJ!R77=1,ZDROJ!H77,999)</f>
        <v>999</v>
      </c>
      <c r="B78" s="23">
        <f>IF(ZDROJ!R77=1,ZDROJ!M77,0)</f>
        <v>0</v>
      </c>
      <c r="C78" s="23">
        <f>IF(ZDROJ!R77=1,ZDROJ!P77,0)</f>
        <v>0</v>
      </c>
      <c r="D78" s="23">
        <f>IF(ZDROJ!R77=1,ZDROJ!N77,0)</f>
        <v>0</v>
      </c>
      <c r="E78" s="23">
        <f>IF(ZDROJ!S77=1,ZDROJ!O77,0)</f>
        <v>0</v>
      </c>
      <c r="F78" s="23"/>
      <c r="G78" s="23">
        <f>IF(ZDROJ!R77=1,ZDROJ!S77,9999)</f>
        <v>9999</v>
      </c>
      <c r="H78" s="23">
        <f>IF(ZDROJ!R77=1,ZDROJ!T77,9999)</f>
        <v>9999</v>
      </c>
      <c r="I78" s="23">
        <f>IF(ZDROJ!R77=1,ZDROJ!U77,9999)</f>
        <v>9999</v>
      </c>
      <c r="J78" s="23"/>
      <c r="K78" s="23">
        <f>IF(ZDROJ!R77=1,ZDROJ!G77,9999)</f>
        <v>9999</v>
      </c>
      <c r="L78" s="23">
        <f>IF(ZDROJ!R77=1,ZDROJ!I77,9999)</f>
        <v>9999</v>
      </c>
      <c r="M78" s="26">
        <f>IF(ZDROJ!R77=1,ZDROJ!J77,0)</f>
        <v>0</v>
      </c>
    </row>
    <row r="79" spans="1:13" x14ac:dyDescent="0.25">
      <c r="A79" s="25">
        <f>IF(ZDROJ!R78=1,ZDROJ!H78,999)</f>
        <v>999</v>
      </c>
      <c r="B79" s="23">
        <f>IF(ZDROJ!R78=1,ZDROJ!M78,0)</f>
        <v>0</v>
      </c>
      <c r="C79" s="23">
        <f>IF(ZDROJ!R78=1,ZDROJ!P78,0)</f>
        <v>0</v>
      </c>
      <c r="D79" s="23">
        <f>IF(ZDROJ!R78=1,ZDROJ!N78,0)</f>
        <v>0</v>
      </c>
      <c r="E79" s="23">
        <f>IF(ZDROJ!S78=1,ZDROJ!O78,0)</f>
        <v>0</v>
      </c>
      <c r="F79" s="23"/>
      <c r="G79" s="23">
        <f>IF(ZDROJ!R78=1,ZDROJ!S78,9999)</f>
        <v>9999</v>
      </c>
      <c r="H79" s="23">
        <f>IF(ZDROJ!R78=1,ZDROJ!T78,9999)</f>
        <v>9999</v>
      </c>
      <c r="I79" s="23">
        <f>IF(ZDROJ!R78=1,ZDROJ!U78,9999)</f>
        <v>9999</v>
      </c>
      <c r="J79" s="23"/>
      <c r="K79" s="23">
        <f>IF(ZDROJ!R78=1,ZDROJ!G78,9999)</f>
        <v>9999</v>
      </c>
      <c r="L79" s="23">
        <f>IF(ZDROJ!R78=1,ZDROJ!I78,9999)</f>
        <v>9999</v>
      </c>
      <c r="M79" s="26">
        <f>IF(ZDROJ!R78=1,ZDROJ!J78,0)</f>
        <v>0</v>
      </c>
    </row>
    <row r="80" spans="1:13" x14ac:dyDescent="0.25">
      <c r="A80" s="25">
        <f>IF(ZDROJ!R79=1,ZDROJ!H79,999)</f>
        <v>999</v>
      </c>
      <c r="B80" s="23">
        <f>IF(ZDROJ!R79=1,ZDROJ!M79,0)</f>
        <v>0</v>
      </c>
      <c r="C80" s="23">
        <f>IF(ZDROJ!R79=1,ZDROJ!P79,0)</f>
        <v>0</v>
      </c>
      <c r="D80" s="23">
        <f>IF(ZDROJ!R79=1,ZDROJ!N79,0)</f>
        <v>0</v>
      </c>
      <c r="E80" s="23">
        <f>IF(ZDROJ!S79=1,ZDROJ!O79,0)</f>
        <v>0</v>
      </c>
      <c r="F80" s="23"/>
      <c r="G80" s="23">
        <f>IF(ZDROJ!R79=1,ZDROJ!S79,9999)</f>
        <v>9999</v>
      </c>
      <c r="H80" s="23">
        <f>IF(ZDROJ!R79=1,ZDROJ!T79,9999)</f>
        <v>9999</v>
      </c>
      <c r="I80" s="23">
        <f>IF(ZDROJ!R79=1,ZDROJ!U79,9999)</f>
        <v>9999</v>
      </c>
      <c r="J80" s="23"/>
      <c r="K80" s="23">
        <f>IF(ZDROJ!R79=1,ZDROJ!G79,9999)</f>
        <v>9999</v>
      </c>
      <c r="L80" s="23">
        <f>IF(ZDROJ!R79=1,ZDROJ!I79,9999)</f>
        <v>9999</v>
      </c>
      <c r="M80" s="26">
        <f>IF(ZDROJ!R79=1,ZDROJ!J79,0)</f>
        <v>0</v>
      </c>
    </row>
    <row r="81" spans="1:13" x14ac:dyDescent="0.25">
      <c r="A81" s="25">
        <f>IF(ZDROJ!R80=1,ZDROJ!H80,999)</f>
        <v>999</v>
      </c>
      <c r="B81" s="23">
        <f>IF(ZDROJ!R80=1,ZDROJ!M80,0)</f>
        <v>0</v>
      </c>
      <c r="C81" s="23">
        <f>IF(ZDROJ!R80=1,ZDROJ!P80,0)</f>
        <v>0</v>
      </c>
      <c r="D81" s="23">
        <f>IF(ZDROJ!R80=1,ZDROJ!N80,0)</f>
        <v>0</v>
      </c>
      <c r="E81" s="23">
        <f>IF(ZDROJ!S80=1,ZDROJ!O80,0)</f>
        <v>0</v>
      </c>
      <c r="F81" s="23"/>
      <c r="G81" s="23">
        <f>IF(ZDROJ!R80=1,ZDROJ!S80,9999)</f>
        <v>9999</v>
      </c>
      <c r="H81" s="23">
        <f>IF(ZDROJ!R80=1,ZDROJ!T80,9999)</f>
        <v>9999</v>
      </c>
      <c r="I81" s="23">
        <f>IF(ZDROJ!R80=1,ZDROJ!U80,9999)</f>
        <v>9999</v>
      </c>
      <c r="J81" s="23"/>
      <c r="K81" s="23">
        <f>IF(ZDROJ!R80=1,ZDROJ!G80,9999)</f>
        <v>9999</v>
      </c>
      <c r="L81" s="23">
        <f>IF(ZDROJ!R80=1,ZDROJ!I80,9999)</f>
        <v>9999</v>
      </c>
      <c r="M81" s="26">
        <f>IF(ZDROJ!R80=1,ZDROJ!J80,0)</f>
        <v>0</v>
      </c>
    </row>
    <row r="82" spans="1:13" x14ac:dyDescent="0.25">
      <c r="A82" s="25">
        <f>IF(ZDROJ!R81=1,ZDROJ!H81,999)</f>
        <v>999</v>
      </c>
      <c r="B82" s="23">
        <f>IF(ZDROJ!R81=1,ZDROJ!M81,0)</f>
        <v>0</v>
      </c>
      <c r="C82" s="23">
        <f>IF(ZDROJ!R81=1,ZDROJ!P81,0)</f>
        <v>0</v>
      </c>
      <c r="D82" s="23">
        <f>IF(ZDROJ!R81=1,ZDROJ!N81,0)</f>
        <v>0</v>
      </c>
      <c r="E82" s="23">
        <f>IF(ZDROJ!S81=1,ZDROJ!O81,0)</f>
        <v>0</v>
      </c>
      <c r="F82" s="23"/>
      <c r="G82" s="23">
        <f>IF(ZDROJ!R81=1,ZDROJ!S81,9999)</f>
        <v>9999</v>
      </c>
      <c r="H82" s="23">
        <f>IF(ZDROJ!R81=1,ZDROJ!T81,9999)</f>
        <v>9999</v>
      </c>
      <c r="I82" s="23">
        <f>IF(ZDROJ!R81=1,ZDROJ!U81,9999)</f>
        <v>9999</v>
      </c>
      <c r="J82" s="23"/>
      <c r="K82" s="23">
        <f>IF(ZDROJ!R81=1,ZDROJ!G81,9999)</f>
        <v>9999</v>
      </c>
      <c r="L82" s="23">
        <f>IF(ZDROJ!R81=1,ZDROJ!I81,9999)</f>
        <v>9999</v>
      </c>
      <c r="M82" s="26">
        <f>IF(ZDROJ!R81=1,ZDROJ!J81,0)</f>
        <v>0</v>
      </c>
    </row>
    <row r="83" spans="1:13" x14ac:dyDescent="0.25">
      <c r="A83" s="25">
        <f>IF(ZDROJ!R82=1,ZDROJ!H82,999)</f>
        <v>999</v>
      </c>
      <c r="B83" s="23">
        <f>IF(ZDROJ!R82=1,ZDROJ!M82,0)</f>
        <v>0</v>
      </c>
      <c r="C83" s="23">
        <f>IF(ZDROJ!R82=1,ZDROJ!P82,0)</f>
        <v>0</v>
      </c>
      <c r="D83" s="23">
        <f>IF(ZDROJ!R82=1,ZDROJ!N82,0)</f>
        <v>0</v>
      </c>
      <c r="E83" s="23">
        <f>IF(ZDROJ!S82=1,ZDROJ!O82,0)</f>
        <v>0</v>
      </c>
      <c r="F83" s="23"/>
      <c r="G83" s="23">
        <f>IF(ZDROJ!R82=1,ZDROJ!S82,9999)</f>
        <v>9999</v>
      </c>
      <c r="H83" s="23">
        <f>IF(ZDROJ!R82=1,ZDROJ!T82,9999)</f>
        <v>9999</v>
      </c>
      <c r="I83" s="23">
        <f>IF(ZDROJ!R82=1,ZDROJ!U82,9999)</f>
        <v>9999</v>
      </c>
      <c r="J83" s="23"/>
      <c r="K83" s="23">
        <f>IF(ZDROJ!R82=1,ZDROJ!G82,9999)</f>
        <v>9999</v>
      </c>
      <c r="L83" s="23">
        <f>IF(ZDROJ!R82=1,ZDROJ!I82,9999)</f>
        <v>9999</v>
      </c>
      <c r="M83" s="26">
        <f>IF(ZDROJ!R82=1,ZDROJ!J82,0)</f>
        <v>0</v>
      </c>
    </row>
    <row r="84" spans="1:13" x14ac:dyDescent="0.25">
      <c r="A84" s="25">
        <f>IF(ZDROJ!R83=1,ZDROJ!H83,999)</f>
        <v>999</v>
      </c>
      <c r="B84" s="23">
        <f>IF(ZDROJ!R83=1,ZDROJ!M83,0)</f>
        <v>0</v>
      </c>
      <c r="C84" s="23">
        <f>IF(ZDROJ!R83=1,ZDROJ!P83,0)</f>
        <v>0</v>
      </c>
      <c r="D84" s="23">
        <f>IF(ZDROJ!R83=1,ZDROJ!N83,0)</f>
        <v>0</v>
      </c>
      <c r="E84" s="23">
        <f>IF(ZDROJ!S83=1,ZDROJ!O83,0)</f>
        <v>0</v>
      </c>
      <c r="F84" s="23"/>
      <c r="G84" s="23">
        <f>IF(ZDROJ!R83=1,ZDROJ!S83,9999)</f>
        <v>9999</v>
      </c>
      <c r="H84" s="23">
        <f>IF(ZDROJ!R83=1,ZDROJ!T83,9999)</f>
        <v>9999</v>
      </c>
      <c r="I84" s="23">
        <f>IF(ZDROJ!R83=1,ZDROJ!U83,9999)</f>
        <v>9999</v>
      </c>
      <c r="J84" s="23"/>
      <c r="K84" s="23">
        <f>IF(ZDROJ!R83=1,ZDROJ!G83,9999)</f>
        <v>9999</v>
      </c>
      <c r="L84" s="23">
        <f>IF(ZDROJ!R83=1,ZDROJ!I83,9999)</f>
        <v>9999</v>
      </c>
      <c r="M84" s="26">
        <f>IF(ZDROJ!R83=1,ZDROJ!J83,0)</f>
        <v>0</v>
      </c>
    </row>
    <row r="85" spans="1:13" x14ac:dyDescent="0.25">
      <c r="A85" s="25">
        <f>IF(ZDROJ!R84=1,ZDROJ!H84,999)</f>
        <v>999</v>
      </c>
      <c r="B85" s="23">
        <f>IF(ZDROJ!R84=1,ZDROJ!M84,0)</f>
        <v>0</v>
      </c>
      <c r="C85" s="23">
        <f>IF(ZDROJ!R84=1,ZDROJ!P84,0)</f>
        <v>0</v>
      </c>
      <c r="D85" s="23">
        <f>IF(ZDROJ!R84=1,ZDROJ!N84,0)</f>
        <v>0</v>
      </c>
      <c r="E85" s="23">
        <f>IF(ZDROJ!S84=1,ZDROJ!O84,0)</f>
        <v>0</v>
      </c>
      <c r="F85" s="23"/>
      <c r="G85" s="23">
        <f>IF(ZDROJ!R84=1,ZDROJ!S84,9999)</f>
        <v>9999</v>
      </c>
      <c r="H85" s="23">
        <f>IF(ZDROJ!R84=1,ZDROJ!T84,9999)</f>
        <v>9999</v>
      </c>
      <c r="I85" s="23">
        <f>IF(ZDROJ!R84=1,ZDROJ!U84,9999)</f>
        <v>9999</v>
      </c>
      <c r="J85" s="23"/>
      <c r="K85" s="23">
        <f>IF(ZDROJ!R84=1,ZDROJ!G84,9999)</f>
        <v>9999</v>
      </c>
      <c r="L85" s="23">
        <f>IF(ZDROJ!R84=1,ZDROJ!I84,9999)</f>
        <v>9999</v>
      </c>
      <c r="M85" s="26">
        <f>IF(ZDROJ!R84=1,ZDROJ!J84,0)</f>
        <v>0</v>
      </c>
    </row>
    <row r="86" spans="1:13" x14ac:dyDescent="0.25">
      <c r="A86" s="25">
        <f>IF(ZDROJ!P85=1,ZDROJ!H85,999)</f>
        <v>999</v>
      </c>
      <c r="B86" s="23">
        <f>IF(ZDROJ!P85=1,ZDROJ!K85,0)</f>
        <v>0</v>
      </c>
      <c r="C86" s="23">
        <f>IF(ZDROJ!P85=1,ZDROJ!N85,0)</f>
        <v>0</v>
      </c>
      <c r="D86" s="23">
        <f>IF(ZDROJ!P85=1,ZDROJ!L85,0)</f>
        <v>0</v>
      </c>
      <c r="E86" s="23">
        <f>IF(ZDROJ!Q85=1,ZDROJ!M85,0)</f>
        <v>0</v>
      </c>
      <c r="F86" s="23"/>
      <c r="G86" s="23">
        <f>IF(ZDROJ!P85=1,ZDROJ!Q85,9999)</f>
        <v>9999</v>
      </c>
      <c r="H86" s="23">
        <f>IF(ZDROJ!P85=1,ZDROJ!R85,9999)</f>
        <v>9999</v>
      </c>
      <c r="I86" s="23">
        <f>IF(ZDROJ!P85=1,ZDROJ!S85,9999)</f>
        <v>9999</v>
      </c>
      <c r="J86" s="23"/>
      <c r="K86" s="23">
        <f>IF(ZDROJ!P85=1,ZDROJ!G85,9999)</f>
        <v>9999</v>
      </c>
      <c r="L86" s="23">
        <f>IF(ZDROJ!P85=1,ZDROJ!I85,9999)</f>
        <v>9999</v>
      </c>
      <c r="M86" s="26">
        <f>IF(ZDROJ!P85=1,ZDROJ!J85,0)</f>
        <v>0</v>
      </c>
    </row>
    <row r="87" spans="1:13" x14ac:dyDescent="0.25">
      <c r="A87" s="25">
        <f>IF(ZDROJ!P86=1,ZDROJ!H86,999)</f>
        <v>999</v>
      </c>
      <c r="B87" s="23">
        <f>IF(ZDROJ!P86=1,ZDROJ!K86,0)</f>
        <v>0</v>
      </c>
      <c r="C87" s="23">
        <f>IF(ZDROJ!P86=1,ZDROJ!N86,0)</f>
        <v>0</v>
      </c>
      <c r="D87" s="23">
        <f>IF(ZDROJ!P86=1,ZDROJ!L86,0)</f>
        <v>0</v>
      </c>
      <c r="E87" s="23">
        <f>IF(ZDROJ!Q86=1,ZDROJ!M86,0)</f>
        <v>0</v>
      </c>
      <c r="F87" s="23"/>
      <c r="G87" s="23">
        <f>IF(ZDROJ!P86=1,ZDROJ!Q86,9999)</f>
        <v>9999</v>
      </c>
      <c r="H87" s="23">
        <f>IF(ZDROJ!P86=1,ZDROJ!R86,9999)</f>
        <v>9999</v>
      </c>
      <c r="I87" s="23">
        <f>IF(ZDROJ!P86=1,ZDROJ!S86,9999)</f>
        <v>9999</v>
      </c>
      <c r="J87" s="23"/>
      <c r="K87" s="23">
        <f>IF(ZDROJ!P86=1,ZDROJ!G86,9999)</f>
        <v>9999</v>
      </c>
      <c r="L87" s="23">
        <f>IF(ZDROJ!P86=1,ZDROJ!I86,9999)</f>
        <v>9999</v>
      </c>
      <c r="M87" s="26">
        <f>IF(ZDROJ!P86=1,ZDROJ!J86,0)</f>
        <v>0</v>
      </c>
    </row>
    <row r="88" spans="1:13" x14ac:dyDescent="0.25">
      <c r="A88" s="25">
        <f>IF(ZDROJ!P87=1,ZDROJ!H87,999)</f>
        <v>999</v>
      </c>
      <c r="B88" s="23">
        <f>IF(ZDROJ!P87=1,ZDROJ!K87,0)</f>
        <v>0</v>
      </c>
      <c r="C88" s="23">
        <f>IF(ZDROJ!P87=1,ZDROJ!N87,0)</f>
        <v>0</v>
      </c>
      <c r="D88" s="23">
        <f>IF(ZDROJ!P87=1,ZDROJ!L87,0)</f>
        <v>0</v>
      </c>
      <c r="E88" s="23">
        <f>IF(ZDROJ!Q87=1,ZDROJ!M87,0)</f>
        <v>0</v>
      </c>
      <c r="F88" s="23"/>
      <c r="G88" s="23">
        <f>IF(ZDROJ!P87=1,ZDROJ!Q87,9999)</f>
        <v>9999</v>
      </c>
      <c r="H88" s="23">
        <f>IF(ZDROJ!P87=1,ZDROJ!R87,9999)</f>
        <v>9999</v>
      </c>
      <c r="I88" s="23">
        <f>IF(ZDROJ!P87=1,ZDROJ!S87,9999)</f>
        <v>9999</v>
      </c>
      <c r="J88" s="23"/>
      <c r="K88" s="23">
        <f>IF(ZDROJ!P87=1,ZDROJ!G87,9999)</f>
        <v>9999</v>
      </c>
      <c r="L88" s="23">
        <f>IF(ZDROJ!P87=1,ZDROJ!I87,9999)</f>
        <v>9999</v>
      </c>
      <c r="M88" s="26">
        <f>IF(ZDROJ!P87=1,ZDROJ!J87,0)</f>
        <v>0</v>
      </c>
    </row>
    <row r="89" spans="1:13" x14ac:dyDescent="0.25">
      <c r="A89" s="25">
        <f>IF(ZDROJ!P88=1,ZDROJ!H88,999)</f>
        <v>999</v>
      </c>
      <c r="B89" s="23">
        <f>IF(ZDROJ!P88=1,ZDROJ!K88,0)</f>
        <v>0</v>
      </c>
      <c r="C89" s="23">
        <f>IF(ZDROJ!P88=1,ZDROJ!N88,0)</f>
        <v>0</v>
      </c>
      <c r="D89" s="23">
        <f>IF(ZDROJ!P88=1,ZDROJ!L88,0)</f>
        <v>0</v>
      </c>
      <c r="E89" s="23">
        <f>IF(ZDROJ!Q88=1,ZDROJ!M88,0)</f>
        <v>0</v>
      </c>
      <c r="F89" s="23"/>
      <c r="G89" s="23">
        <f>IF(ZDROJ!P88=1,ZDROJ!Q88,9999)</f>
        <v>9999</v>
      </c>
      <c r="H89" s="23">
        <f>IF(ZDROJ!P88=1,ZDROJ!R88,9999)</f>
        <v>9999</v>
      </c>
      <c r="I89" s="23">
        <f>IF(ZDROJ!P88=1,ZDROJ!S88,9999)</f>
        <v>9999</v>
      </c>
      <c r="J89" s="23"/>
      <c r="K89" s="23">
        <f>IF(ZDROJ!P88=1,ZDROJ!G88,9999)</f>
        <v>9999</v>
      </c>
      <c r="L89" s="23">
        <f>IF(ZDROJ!P88=1,ZDROJ!I88,9999)</f>
        <v>9999</v>
      </c>
      <c r="M89" s="26">
        <f>IF(ZDROJ!P88=1,ZDROJ!J88,0)</f>
        <v>0</v>
      </c>
    </row>
    <row r="90" spans="1:13" x14ac:dyDescent="0.25">
      <c r="A90" s="25">
        <f>IF(ZDROJ!P89=1,ZDROJ!H89,999)</f>
        <v>999</v>
      </c>
      <c r="B90" s="23">
        <f>IF(ZDROJ!P89=1,ZDROJ!K89,0)</f>
        <v>0</v>
      </c>
      <c r="C90" s="23">
        <f>IF(ZDROJ!P89=1,ZDROJ!N89,0)</f>
        <v>0</v>
      </c>
      <c r="D90" s="23">
        <f>IF(ZDROJ!P89=1,ZDROJ!L89,0)</f>
        <v>0</v>
      </c>
      <c r="E90" s="23">
        <f>IF(ZDROJ!Q89=1,ZDROJ!M89,0)</f>
        <v>0</v>
      </c>
      <c r="F90" s="23"/>
      <c r="G90" s="23">
        <f>IF(ZDROJ!P89=1,ZDROJ!Q89,9999)</f>
        <v>9999</v>
      </c>
      <c r="H90" s="23">
        <f>IF(ZDROJ!P89=1,ZDROJ!R89,9999)</f>
        <v>9999</v>
      </c>
      <c r="I90" s="23">
        <f>IF(ZDROJ!P89=1,ZDROJ!S89,9999)</f>
        <v>9999</v>
      </c>
      <c r="J90" s="23"/>
      <c r="K90" s="23">
        <f>IF(ZDROJ!P89=1,ZDROJ!G89,9999)</f>
        <v>9999</v>
      </c>
      <c r="L90" s="23">
        <f>IF(ZDROJ!P89=1,ZDROJ!I89,9999)</f>
        <v>9999</v>
      </c>
      <c r="M90" s="26">
        <f>IF(ZDROJ!P89=1,ZDROJ!J89,0)</f>
        <v>0</v>
      </c>
    </row>
    <row r="91" spans="1:13" x14ac:dyDescent="0.25">
      <c r="A91" s="25">
        <f>IF(ZDROJ!P90=1,ZDROJ!H90,999)</f>
        <v>999</v>
      </c>
      <c r="B91" s="23">
        <f>IF(ZDROJ!P90=1,ZDROJ!K90,0)</f>
        <v>0</v>
      </c>
      <c r="C91" s="23">
        <f>IF(ZDROJ!P90=1,ZDROJ!N90,0)</f>
        <v>0</v>
      </c>
      <c r="D91" s="23">
        <f>IF(ZDROJ!P90=1,ZDROJ!L90,0)</f>
        <v>0</v>
      </c>
      <c r="E91" s="23">
        <f>IF(ZDROJ!Q90=1,ZDROJ!M90,0)</f>
        <v>0</v>
      </c>
      <c r="F91" s="23"/>
      <c r="G91" s="23">
        <f>IF(ZDROJ!P90=1,ZDROJ!Q90,9999)</f>
        <v>9999</v>
      </c>
      <c r="H91" s="23">
        <f>IF(ZDROJ!P90=1,ZDROJ!R90,9999)</f>
        <v>9999</v>
      </c>
      <c r="I91" s="23">
        <f>IF(ZDROJ!P90=1,ZDROJ!S90,9999)</f>
        <v>9999</v>
      </c>
      <c r="J91" s="23"/>
      <c r="K91" s="23">
        <f>IF(ZDROJ!P90=1,ZDROJ!G90,9999)</f>
        <v>9999</v>
      </c>
      <c r="L91" s="23">
        <f>IF(ZDROJ!P90=1,ZDROJ!I90,9999)</f>
        <v>9999</v>
      </c>
      <c r="M91" s="26">
        <f>IF(ZDROJ!P90=1,ZDROJ!J90,0)</f>
        <v>0</v>
      </c>
    </row>
    <row r="92" spans="1:13" x14ac:dyDescent="0.25">
      <c r="A92" s="25">
        <f>IF(ZDROJ!P91=1,ZDROJ!H91,999)</f>
        <v>999</v>
      </c>
      <c r="B92" s="23">
        <f>IF(ZDROJ!P91=1,ZDROJ!K91,0)</f>
        <v>0</v>
      </c>
      <c r="C92" s="23">
        <f>IF(ZDROJ!P91=1,ZDROJ!N91,0)</f>
        <v>0</v>
      </c>
      <c r="D92" s="23">
        <f>IF(ZDROJ!P91=1,ZDROJ!L91,0)</f>
        <v>0</v>
      </c>
      <c r="E92" s="23">
        <f>IF(ZDROJ!Q91=1,ZDROJ!M91,0)</f>
        <v>0</v>
      </c>
      <c r="F92" s="23"/>
      <c r="G92" s="23">
        <f>IF(ZDROJ!P91=1,ZDROJ!Q91,9999)</f>
        <v>9999</v>
      </c>
      <c r="H92" s="23">
        <f>IF(ZDROJ!P91=1,ZDROJ!R91,9999)</f>
        <v>9999</v>
      </c>
      <c r="I92" s="23">
        <f>IF(ZDROJ!P91=1,ZDROJ!S91,9999)</f>
        <v>9999</v>
      </c>
      <c r="J92" s="23"/>
      <c r="K92" s="23">
        <f>IF(ZDROJ!P91=1,ZDROJ!G91,9999)</f>
        <v>9999</v>
      </c>
      <c r="L92" s="23">
        <f>IF(ZDROJ!P91=1,ZDROJ!I91,9999)</f>
        <v>9999</v>
      </c>
      <c r="M92" s="26">
        <f>IF(ZDROJ!P91=1,ZDROJ!J91,0)</f>
        <v>0</v>
      </c>
    </row>
    <row r="93" spans="1:13" x14ac:dyDescent="0.25">
      <c r="A93" s="25">
        <f>IF(ZDROJ!P92=1,ZDROJ!H92,999)</f>
        <v>999</v>
      </c>
      <c r="B93" s="23">
        <f>IF(ZDROJ!P92=1,ZDROJ!K92,0)</f>
        <v>0</v>
      </c>
      <c r="C93" s="23">
        <f>IF(ZDROJ!P92=1,ZDROJ!N92,0)</f>
        <v>0</v>
      </c>
      <c r="D93" s="23">
        <f>IF(ZDROJ!P92=1,ZDROJ!L92,0)</f>
        <v>0</v>
      </c>
      <c r="E93" s="23">
        <f>IF(ZDROJ!Q92=1,ZDROJ!M92,0)</f>
        <v>0</v>
      </c>
      <c r="F93" s="23"/>
      <c r="G93" s="23">
        <f>IF(ZDROJ!P92=1,ZDROJ!Q92,9999)</f>
        <v>9999</v>
      </c>
      <c r="H93" s="23">
        <f>IF(ZDROJ!P92=1,ZDROJ!R92,9999)</f>
        <v>9999</v>
      </c>
      <c r="I93" s="23">
        <f>IF(ZDROJ!P92=1,ZDROJ!S92,9999)</f>
        <v>9999</v>
      </c>
      <c r="J93" s="23"/>
      <c r="K93" s="23">
        <f>IF(ZDROJ!P92=1,ZDROJ!G92,9999)</f>
        <v>9999</v>
      </c>
      <c r="L93" s="23">
        <f>IF(ZDROJ!P92=1,ZDROJ!I92,9999)</f>
        <v>9999</v>
      </c>
      <c r="M93" s="26">
        <f>IF(ZDROJ!P92=1,ZDROJ!J92,0)</f>
        <v>0</v>
      </c>
    </row>
    <row r="94" spans="1:13" x14ac:dyDescent="0.25">
      <c r="A94" s="25">
        <f>IF(ZDROJ!P93=1,ZDROJ!H93,999)</f>
        <v>999</v>
      </c>
      <c r="B94" s="23">
        <f>IF(ZDROJ!P93=1,ZDROJ!K93,0)</f>
        <v>0</v>
      </c>
      <c r="C94" s="23">
        <f>IF(ZDROJ!P93=1,ZDROJ!N93,0)</f>
        <v>0</v>
      </c>
      <c r="D94" s="23">
        <f>IF(ZDROJ!P93=1,ZDROJ!L93,0)</f>
        <v>0</v>
      </c>
      <c r="E94" s="23">
        <f>IF(ZDROJ!Q93=1,ZDROJ!M93,0)</f>
        <v>0</v>
      </c>
      <c r="F94" s="23"/>
      <c r="G94" s="23">
        <f>IF(ZDROJ!P93=1,ZDROJ!Q93,9999)</f>
        <v>9999</v>
      </c>
      <c r="H94" s="23">
        <f>IF(ZDROJ!P93=1,ZDROJ!R93,9999)</f>
        <v>9999</v>
      </c>
      <c r="I94" s="23">
        <f>IF(ZDROJ!P93=1,ZDROJ!S93,9999)</f>
        <v>9999</v>
      </c>
      <c r="J94" s="23"/>
      <c r="K94" s="23">
        <f>IF(ZDROJ!P93=1,ZDROJ!G93,9999)</f>
        <v>9999</v>
      </c>
      <c r="L94" s="23">
        <f>IF(ZDROJ!P93=1,ZDROJ!I93,9999)</f>
        <v>9999</v>
      </c>
      <c r="M94" s="26">
        <f>IF(ZDROJ!P93=1,ZDROJ!J93,0)</f>
        <v>0</v>
      </c>
    </row>
    <row r="95" spans="1:13" x14ac:dyDescent="0.25">
      <c r="A95" s="25">
        <f>IF(ZDROJ!P94=1,ZDROJ!H94,999)</f>
        <v>999</v>
      </c>
      <c r="B95" s="23">
        <f>IF(ZDROJ!P94=1,ZDROJ!K94,0)</f>
        <v>0</v>
      </c>
      <c r="C95" s="23">
        <f>IF(ZDROJ!P94=1,ZDROJ!N94,0)</f>
        <v>0</v>
      </c>
      <c r="D95" s="23">
        <f>IF(ZDROJ!P94=1,ZDROJ!L94,0)</f>
        <v>0</v>
      </c>
      <c r="E95" s="23">
        <f>IF(ZDROJ!Q94=1,ZDROJ!M94,0)</f>
        <v>0</v>
      </c>
      <c r="F95" s="23"/>
      <c r="G95" s="23">
        <f>IF(ZDROJ!P94=1,ZDROJ!Q94,9999)</f>
        <v>9999</v>
      </c>
      <c r="H95" s="23">
        <f>IF(ZDROJ!P94=1,ZDROJ!R94,9999)</f>
        <v>9999</v>
      </c>
      <c r="I95" s="23">
        <f>IF(ZDROJ!P94=1,ZDROJ!S94,9999)</f>
        <v>9999</v>
      </c>
      <c r="J95" s="23"/>
      <c r="K95" s="23">
        <f>IF(ZDROJ!P94=1,ZDROJ!G94,9999)</f>
        <v>9999</v>
      </c>
      <c r="L95" s="23">
        <f>IF(ZDROJ!P94=1,ZDROJ!I94,9999)</f>
        <v>9999</v>
      </c>
      <c r="M95" s="26">
        <f>IF(ZDROJ!P94=1,ZDROJ!J94,0)</f>
        <v>0</v>
      </c>
    </row>
    <row r="96" spans="1:13" x14ac:dyDescent="0.25">
      <c r="A96" s="25">
        <f>IF(ZDROJ!P95=1,ZDROJ!H95,999)</f>
        <v>999</v>
      </c>
      <c r="B96" s="23">
        <f>IF(ZDROJ!P95=1,ZDROJ!K95,0)</f>
        <v>0</v>
      </c>
      <c r="C96" s="23">
        <f>IF(ZDROJ!P95=1,ZDROJ!N95,0)</f>
        <v>0</v>
      </c>
      <c r="D96" s="23">
        <f>IF(ZDROJ!P95=1,ZDROJ!L95,0)</f>
        <v>0</v>
      </c>
      <c r="E96" s="23">
        <f>IF(ZDROJ!Q95=1,ZDROJ!M95,0)</f>
        <v>0</v>
      </c>
      <c r="F96" s="23"/>
      <c r="G96" s="23">
        <f>IF(ZDROJ!P95=1,ZDROJ!Q95,9999)</f>
        <v>9999</v>
      </c>
      <c r="H96" s="23">
        <f>IF(ZDROJ!P95=1,ZDROJ!R95,9999)</f>
        <v>9999</v>
      </c>
      <c r="I96" s="23">
        <f>IF(ZDROJ!P95=1,ZDROJ!S95,9999)</f>
        <v>9999</v>
      </c>
      <c r="J96" s="23"/>
      <c r="K96" s="23">
        <f>IF(ZDROJ!P95=1,ZDROJ!G95,9999)</f>
        <v>9999</v>
      </c>
      <c r="L96" s="23">
        <f>IF(ZDROJ!P95=1,ZDROJ!I95,9999)</f>
        <v>9999</v>
      </c>
      <c r="M96" s="26">
        <f>IF(ZDROJ!P95=1,ZDROJ!J95,0)</f>
        <v>0</v>
      </c>
    </row>
    <row r="97" spans="1:13" x14ac:dyDescent="0.25">
      <c r="A97" s="25">
        <f>IF(ZDROJ!P96=1,ZDROJ!H96,999)</f>
        <v>999</v>
      </c>
      <c r="B97" s="23">
        <f>IF(ZDROJ!P96=1,ZDROJ!K96,0)</f>
        <v>0</v>
      </c>
      <c r="C97" s="23">
        <f>IF(ZDROJ!P96=1,ZDROJ!N96,0)</f>
        <v>0</v>
      </c>
      <c r="D97" s="23">
        <f>IF(ZDROJ!P96=1,ZDROJ!L96,0)</f>
        <v>0</v>
      </c>
      <c r="E97" s="23">
        <f>IF(ZDROJ!Q96=1,ZDROJ!M96,0)</f>
        <v>0</v>
      </c>
      <c r="F97" s="23"/>
      <c r="G97" s="23">
        <f>IF(ZDROJ!P96=1,ZDROJ!Q96,9999)</f>
        <v>9999</v>
      </c>
      <c r="H97" s="23">
        <f>IF(ZDROJ!P96=1,ZDROJ!R96,9999)</f>
        <v>9999</v>
      </c>
      <c r="I97" s="23">
        <f>IF(ZDROJ!P96=1,ZDROJ!S96,9999)</f>
        <v>9999</v>
      </c>
      <c r="J97" s="23"/>
      <c r="K97" s="23">
        <f>IF(ZDROJ!P96=1,ZDROJ!G96,9999)</f>
        <v>9999</v>
      </c>
      <c r="L97" s="23">
        <f>IF(ZDROJ!P96=1,ZDROJ!I96,9999)</f>
        <v>9999</v>
      </c>
      <c r="M97" s="26">
        <f>IF(ZDROJ!P96=1,ZDROJ!J96,0)</f>
        <v>0</v>
      </c>
    </row>
    <row r="98" spans="1:13" x14ac:dyDescent="0.25">
      <c r="A98" s="25">
        <f>IF(ZDROJ!P97=1,ZDROJ!H97,999)</f>
        <v>999</v>
      </c>
      <c r="B98" s="23">
        <f>IF(ZDROJ!P97=1,ZDROJ!K97,0)</f>
        <v>0</v>
      </c>
      <c r="C98" s="23">
        <f>IF(ZDROJ!P97=1,ZDROJ!N97,0)</f>
        <v>0</v>
      </c>
      <c r="D98" s="23">
        <f>IF(ZDROJ!P97=1,ZDROJ!L97,0)</f>
        <v>0</v>
      </c>
      <c r="E98" s="23">
        <f>IF(ZDROJ!Q97=1,ZDROJ!M97,0)</f>
        <v>0</v>
      </c>
      <c r="F98" s="23"/>
      <c r="G98" s="23">
        <f>IF(ZDROJ!P97=1,ZDROJ!Q97,9999)</f>
        <v>9999</v>
      </c>
      <c r="H98" s="23">
        <f>IF(ZDROJ!P97=1,ZDROJ!R97,9999)</f>
        <v>9999</v>
      </c>
      <c r="I98" s="23">
        <f>IF(ZDROJ!P97=1,ZDROJ!S97,9999)</f>
        <v>9999</v>
      </c>
      <c r="J98" s="23"/>
      <c r="K98" s="23">
        <f>IF(ZDROJ!P97=1,ZDROJ!G97,9999)</f>
        <v>9999</v>
      </c>
      <c r="L98" s="23">
        <f>IF(ZDROJ!P97=1,ZDROJ!I97,9999)</f>
        <v>9999</v>
      </c>
      <c r="M98" s="26">
        <f>IF(ZDROJ!P97=1,ZDROJ!J97,0)</f>
        <v>0</v>
      </c>
    </row>
    <row r="99" spans="1:13" x14ac:dyDescent="0.25">
      <c r="A99" s="25">
        <f>IF(ZDROJ!P98=1,ZDROJ!H98,999)</f>
        <v>999</v>
      </c>
      <c r="B99" s="23">
        <f>IF(ZDROJ!P98=1,ZDROJ!K98,0)</f>
        <v>0</v>
      </c>
      <c r="C99" s="23">
        <f>IF(ZDROJ!P98=1,ZDROJ!N98,0)</f>
        <v>0</v>
      </c>
      <c r="D99" s="23">
        <f>IF(ZDROJ!P98=1,ZDROJ!L98,0)</f>
        <v>0</v>
      </c>
      <c r="E99" s="23">
        <f>IF(ZDROJ!Q98=1,ZDROJ!M98,0)</f>
        <v>0</v>
      </c>
      <c r="F99" s="23"/>
      <c r="G99" s="23">
        <f>IF(ZDROJ!P98=1,ZDROJ!Q98,9999)</f>
        <v>9999</v>
      </c>
      <c r="H99" s="23">
        <f>IF(ZDROJ!P98=1,ZDROJ!R98,9999)</f>
        <v>9999</v>
      </c>
      <c r="I99" s="23">
        <f>IF(ZDROJ!P98=1,ZDROJ!S98,9999)</f>
        <v>9999</v>
      </c>
      <c r="J99" s="23"/>
      <c r="K99" s="23">
        <f>IF(ZDROJ!P98=1,ZDROJ!G98,9999)</f>
        <v>9999</v>
      </c>
      <c r="L99" s="23">
        <f>IF(ZDROJ!P98=1,ZDROJ!I98,9999)</f>
        <v>9999</v>
      </c>
      <c r="M99" s="26">
        <f>IF(ZDROJ!P98=1,ZDROJ!J98,0)</f>
        <v>0</v>
      </c>
    </row>
    <row r="100" spans="1:13" x14ac:dyDescent="0.25">
      <c r="A100" s="27">
        <f>IF(ZDROJ!P99=1,ZDROJ!H99,999)</f>
        <v>999</v>
      </c>
      <c r="B100" s="28">
        <f>IF(ZDROJ!P99=1,ZDROJ!K99,0)</f>
        <v>0</v>
      </c>
      <c r="C100" s="28">
        <f>IF(ZDROJ!P99=1,ZDROJ!N99,0)</f>
        <v>0</v>
      </c>
      <c r="D100" s="28">
        <f>IF(ZDROJ!P99=1,ZDROJ!L99,0)</f>
        <v>0</v>
      </c>
      <c r="E100" s="28">
        <f>IF(ZDROJ!Q99=1,ZDROJ!M99,0)</f>
        <v>0</v>
      </c>
      <c r="F100" s="28"/>
      <c r="G100" s="28">
        <f>IF(ZDROJ!P99=1,ZDROJ!Q99,9999)</f>
        <v>9999</v>
      </c>
      <c r="H100" s="28">
        <f>IF(ZDROJ!P99=1,ZDROJ!R99,9999)</f>
        <v>9999</v>
      </c>
      <c r="I100" s="28">
        <f>IF(ZDROJ!P99=1,ZDROJ!S99,9999)</f>
        <v>9999</v>
      </c>
      <c r="J100" s="28"/>
      <c r="K100" s="28">
        <f>IF(ZDROJ!P99=1,ZDROJ!G99,9999)</f>
        <v>9999</v>
      </c>
      <c r="L100" s="28">
        <f>IF(ZDROJ!P99=1,ZDROJ!I99,9999)</f>
        <v>9999</v>
      </c>
      <c r="M100" s="29">
        <f>IF(ZDROJ!P99=1,ZDROJ!J99,0)</f>
        <v>0</v>
      </c>
    </row>
  </sheetData>
  <mergeCells count="6">
    <mergeCell ref="G1:M2"/>
    <mergeCell ref="A1:B2"/>
    <mergeCell ref="C1:E2"/>
    <mergeCell ref="B3:E3"/>
    <mergeCell ref="G3:I3"/>
    <mergeCell ref="K3:M3"/>
  </mergeCells>
  <pageMargins left="0.7" right="0.7" top="0.78740157499999996" bottom="0.78740157499999996" header="0.3" footer="0.3"/>
  <pageSetup paperSize="9" scale="48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0"/>
  <sheetViews>
    <sheetView workbookViewId="0">
      <selection activeCell="B27" sqref="B27"/>
    </sheetView>
  </sheetViews>
  <sheetFormatPr defaultRowHeight="15" x14ac:dyDescent="0.25"/>
  <cols>
    <col min="1" max="1" width="12.42578125" customWidth="1"/>
    <col min="2" max="2" width="62" customWidth="1"/>
    <col min="3" max="5" width="11.140625" customWidth="1"/>
    <col min="6" max="6" width="1.7109375" customWidth="1"/>
    <col min="7" max="9" width="11.140625" customWidth="1"/>
    <col min="10" max="10" width="1.5703125" customWidth="1"/>
    <col min="11" max="13" width="12.140625" customWidth="1"/>
  </cols>
  <sheetData>
    <row r="1" spans="1:19" x14ac:dyDescent="0.25">
      <c r="A1" s="86" t="str">
        <f>ZDROJ!K1</f>
        <v>XX. Kolo MSL 2025</v>
      </c>
      <c r="B1" s="87"/>
      <c r="C1" s="90" t="str">
        <f>ZDROJ!G1</f>
        <v>DD.MM.RRRR</v>
      </c>
      <c r="D1" s="87"/>
      <c r="E1" s="87"/>
      <c r="F1" s="61"/>
      <c r="G1" s="87" t="s">
        <v>24</v>
      </c>
      <c r="H1" s="87"/>
      <c r="I1" s="87"/>
      <c r="J1" s="87"/>
      <c r="K1" s="87"/>
      <c r="L1" s="87"/>
      <c r="M1" s="91"/>
    </row>
    <row r="2" spans="1:19" ht="15.75" thickBot="1" x14ac:dyDescent="0.3">
      <c r="A2" s="88"/>
      <c r="B2" s="89"/>
      <c r="C2" s="89"/>
      <c r="D2" s="89"/>
      <c r="E2" s="89"/>
      <c r="F2" s="62"/>
      <c r="G2" s="89"/>
      <c r="H2" s="89"/>
      <c r="I2" s="89"/>
      <c r="J2" s="89"/>
      <c r="K2" s="89"/>
      <c r="L2" s="89"/>
      <c r="M2" s="92"/>
    </row>
    <row r="3" spans="1:19" ht="30" customHeight="1" x14ac:dyDescent="0.25">
      <c r="A3" s="12"/>
      <c r="B3" s="93" t="s">
        <v>0</v>
      </c>
      <c r="C3" s="93"/>
      <c r="D3" s="93"/>
      <c r="E3" s="93"/>
      <c r="F3" s="8"/>
      <c r="G3" s="83" t="s">
        <v>21</v>
      </c>
      <c r="H3" s="84"/>
      <c r="I3" s="85"/>
      <c r="J3" s="8"/>
      <c r="K3" s="83" t="s">
        <v>20</v>
      </c>
      <c r="L3" s="84"/>
      <c r="M3" s="85"/>
      <c r="N3" s="7"/>
      <c r="O3" s="7"/>
      <c r="P3" s="7"/>
      <c r="Q3" s="7"/>
      <c r="R3" s="7"/>
      <c r="S3" s="7"/>
    </row>
    <row r="4" spans="1:19" ht="45" customHeight="1" x14ac:dyDescent="0.25">
      <c r="A4" s="31" t="s">
        <v>8</v>
      </c>
      <c r="B4" s="31" t="s">
        <v>18</v>
      </c>
      <c r="C4" s="31" t="s">
        <v>1</v>
      </c>
      <c r="D4" s="31" t="s">
        <v>16</v>
      </c>
      <c r="E4" s="31" t="s">
        <v>17</v>
      </c>
      <c r="F4" s="11" t="s">
        <v>19</v>
      </c>
      <c r="G4" s="31" t="s">
        <v>3</v>
      </c>
      <c r="H4" s="31" t="s">
        <v>4</v>
      </c>
      <c r="I4" s="31" t="s">
        <v>5</v>
      </c>
      <c r="J4" s="11" t="s">
        <v>22</v>
      </c>
      <c r="K4" s="31" t="s">
        <v>7</v>
      </c>
      <c r="L4" s="31" t="s">
        <v>12</v>
      </c>
      <c r="M4" s="31" t="s">
        <v>13</v>
      </c>
    </row>
    <row r="5" spans="1:19" x14ac:dyDescent="0.25">
      <c r="A5" s="23">
        <f>IF(ZDROJ!R44=2,ZDROJ!H44,9999)</f>
        <v>9999</v>
      </c>
      <c r="B5" s="23">
        <f>IF(ZDROJ!R44=2,ZDROJ!M44,0)</f>
        <v>0</v>
      </c>
      <c r="C5" s="23">
        <f>IF(ZDROJ!R44=2,ZDROJ!P44,0)</f>
        <v>0</v>
      </c>
      <c r="D5" s="23">
        <f>IF(ZDROJ!R44=2,ZDROJ!N44,0)</f>
        <v>0</v>
      </c>
      <c r="E5" s="23">
        <f>IF(ZDROJ!S44=2,ZDROJ!O44,0)</f>
        <v>0</v>
      </c>
      <c r="F5" s="23"/>
      <c r="G5" s="23">
        <f>IF(ZDROJ!R44=2,ZDROJ!S44,9999)</f>
        <v>9999</v>
      </c>
      <c r="H5" s="23">
        <f>IF(ZDROJ!R44=2,ZDROJ!T44,9999)</f>
        <v>9999</v>
      </c>
      <c r="I5" s="23">
        <f>IF(ZDROJ!R44=2,ZDROJ!U44,9999)</f>
        <v>9999</v>
      </c>
      <c r="J5" s="23"/>
      <c r="K5" s="23">
        <f>IF(ZDROJ!R44=2,ZDROJ!G44,9999)</f>
        <v>9999</v>
      </c>
      <c r="L5" s="23">
        <f>IF(ZDROJ!R44=2,ZDROJ!I44,9999)</f>
        <v>9999</v>
      </c>
      <c r="M5" s="23">
        <f>IF(ZDROJ!R44=2,ZDROJ!J44,0)</f>
        <v>0</v>
      </c>
    </row>
    <row r="6" spans="1:19" x14ac:dyDescent="0.25">
      <c r="A6" s="23">
        <f>IF(ZDROJ!R31=2,ZDROJ!H31,9999)</f>
        <v>9999</v>
      </c>
      <c r="B6" s="23">
        <f>IF(ZDROJ!R31=2,ZDROJ!M31,0)</f>
        <v>0</v>
      </c>
      <c r="C6" s="23">
        <f>IF(ZDROJ!R31=2,ZDROJ!P31,0)</f>
        <v>0</v>
      </c>
      <c r="D6" s="23">
        <f>IF(ZDROJ!R31=2,ZDROJ!N31,0)</f>
        <v>0</v>
      </c>
      <c r="E6" s="23">
        <f>IF(ZDROJ!S31=2,ZDROJ!O31,0)</f>
        <v>0</v>
      </c>
      <c r="F6" s="23"/>
      <c r="G6" s="23">
        <f>IF(ZDROJ!R31=2,ZDROJ!S31,9999)</f>
        <v>9999</v>
      </c>
      <c r="H6" s="23">
        <f>IF(ZDROJ!R31=2,ZDROJ!T31,9999)</f>
        <v>9999</v>
      </c>
      <c r="I6" s="23">
        <f>IF(ZDROJ!R31=2,ZDROJ!U31,9999)</f>
        <v>9999</v>
      </c>
      <c r="J6" s="23"/>
      <c r="K6" s="23">
        <f>IF(ZDROJ!R31=2,ZDROJ!G31,9999)</f>
        <v>9999</v>
      </c>
      <c r="L6" s="23">
        <f>IF(ZDROJ!R31=2,ZDROJ!I31,9999)</f>
        <v>9999</v>
      </c>
      <c r="M6" s="23">
        <f>IF(ZDROJ!R31=2,ZDROJ!J31,0)</f>
        <v>0</v>
      </c>
    </row>
    <row r="7" spans="1:19" x14ac:dyDescent="0.25">
      <c r="A7" s="23">
        <f>IF(ZDROJ!R60=2,ZDROJ!H60,9999)</f>
        <v>9999</v>
      </c>
      <c r="B7" s="23">
        <f>IF(ZDROJ!R60=2,ZDROJ!M60,0)</f>
        <v>0</v>
      </c>
      <c r="C7" s="23">
        <f>IF(ZDROJ!R60=2,ZDROJ!P60,0)</f>
        <v>0</v>
      </c>
      <c r="D7" s="23">
        <f>IF(ZDROJ!R60=2,ZDROJ!N60,0)</f>
        <v>0</v>
      </c>
      <c r="E7" s="23">
        <f>IF(ZDROJ!S60=2,ZDROJ!O60,0)</f>
        <v>0</v>
      </c>
      <c r="F7" s="23"/>
      <c r="G7" s="23">
        <f>IF(ZDROJ!R60=2,ZDROJ!S60,9999)</f>
        <v>9999</v>
      </c>
      <c r="H7" s="23">
        <f>IF(ZDROJ!R60=2,ZDROJ!T60,9999)</f>
        <v>9999</v>
      </c>
      <c r="I7" s="23">
        <f>IF(ZDROJ!R60=2,ZDROJ!U60,9999)</f>
        <v>9999</v>
      </c>
      <c r="J7" s="23"/>
      <c r="K7" s="23">
        <f>IF(ZDROJ!R60=2,ZDROJ!G60,9999)</f>
        <v>9999</v>
      </c>
      <c r="L7" s="23">
        <f>IF(ZDROJ!R60=2,ZDROJ!I60,9999)</f>
        <v>9999</v>
      </c>
      <c r="M7" s="23">
        <f>IF(ZDROJ!R60=2,ZDROJ!J60,0)</f>
        <v>0</v>
      </c>
    </row>
    <row r="8" spans="1:19" x14ac:dyDescent="0.25">
      <c r="A8" s="23">
        <f>IF(ZDROJ!R17=2,ZDROJ!H17,9999)</f>
        <v>9999</v>
      </c>
      <c r="B8" s="23">
        <f>IF(ZDROJ!R17=2,ZDROJ!M17,0)</f>
        <v>0</v>
      </c>
      <c r="C8" s="23">
        <f>IF(ZDROJ!R17=2,ZDROJ!P17,0)</f>
        <v>0</v>
      </c>
      <c r="D8" s="23">
        <f>IF(ZDROJ!R17=2,ZDROJ!N17,0)</f>
        <v>0</v>
      </c>
      <c r="E8" s="23">
        <f>IF(ZDROJ!S17=2,ZDROJ!O17,0)</f>
        <v>0</v>
      </c>
      <c r="F8" s="23"/>
      <c r="G8" s="23">
        <f>IF(ZDROJ!R17=2,ZDROJ!S17,9999)</f>
        <v>9999</v>
      </c>
      <c r="H8" s="23">
        <f>IF(ZDROJ!R17=2,ZDROJ!T17,9999)</f>
        <v>9999</v>
      </c>
      <c r="I8" s="23">
        <f>IF(ZDROJ!R17=2,ZDROJ!U17,9999)</f>
        <v>9999</v>
      </c>
      <c r="J8" s="23"/>
      <c r="K8" s="23">
        <f>IF(ZDROJ!R17=2,ZDROJ!G17,9999)</f>
        <v>9999</v>
      </c>
      <c r="L8" s="23">
        <f>IF(ZDROJ!R17=2,ZDROJ!I17,9999)</f>
        <v>9999</v>
      </c>
      <c r="M8" s="23">
        <f>IF(ZDROJ!R17=2,ZDROJ!J17,0)</f>
        <v>0</v>
      </c>
    </row>
    <row r="9" spans="1:19" x14ac:dyDescent="0.25">
      <c r="A9" s="23">
        <f>IF(ZDROJ!R28=2,ZDROJ!H28,9999)</f>
        <v>9999</v>
      </c>
      <c r="B9" s="23">
        <f>IF(ZDROJ!R28=2,ZDROJ!M28,0)</f>
        <v>0</v>
      </c>
      <c r="C9" s="23">
        <f>IF(ZDROJ!R28=2,ZDROJ!P28,0)</f>
        <v>0</v>
      </c>
      <c r="D9" s="23">
        <f>IF(ZDROJ!R28=2,ZDROJ!N28,0)</f>
        <v>0</v>
      </c>
      <c r="E9" s="23">
        <f>IF(ZDROJ!S28=2,ZDROJ!O28,0)</f>
        <v>0</v>
      </c>
      <c r="F9" s="23"/>
      <c r="G9" s="23">
        <f>IF(ZDROJ!R28=2,ZDROJ!S28,9999)</f>
        <v>9999</v>
      </c>
      <c r="H9" s="23">
        <f>IF(ZDROJ!R28=2,ZDROJ!T28,9999)</f>
        <v>9999</v>
      </c>
      <c r="I9" s="23">
        <f>IF(ZDROJ!R28=2,ZDROJ!U28,9999)</f>
        <v>9999</v>
      </c>
      <c r="J9" s="23"/>
      <c r="K9" s="23">
        <f>IF(ZDROJ!R28=2,ZDROJ!G28,9999)</f>
        <v>9999</v>
      </c>
      <c r="L9" s="23">
        <f>IF(ZDROJ!R28=2,ZDROJ!I28,9999)</f>
        <v>9999</v>
      </c>
      <c r="M9" s="23">
        <f>IF(ZDROJ!R28=2,ZDROJ!J28,0)</f>
        <v>0</v>
      </c>
    </row>
    <row r="10" spans="1:19" x14ac:dyDescent="0.25">
      <c r="A10" s="23">
        <f>IF(ZDROJ!R62=2,ZDROJ!H62,9999)</f>
        <v>9999</v>
      </c>
      <c r="B10" s="23">
        <f>IF(ZDROJ!R62=2,ZDROJ!M62,0)</f>
        <v>0</v>
      </c>
      <c r="C10" s="23">
        <f>IF(ZDROJ!R62=2,ZDROJ!P62,0)</f>
        <v>0</v>
      </c>
      <c r="D10" s="23">
        <f>IF(ZDROJ!R62=2,ZDROJ!N62,0)</f>
        <v>0</v>
      </c>
      <c r="E10" s="23">
        <f>IF(ZDROJ!S62=2,ZDROJ!O62,0)</f>
        <v>0</v>
      </c>
      <c r="F10" s="23"/>
      <c r="G10" s="23">
        <f>IF(ZDROJ!R62=2,ZDROJ!S62,9999)</f>
        <v>9999</v>
      </c>
      <c r="H10" s="23">
        <f>IF(ZDROJ!R62=2,ZDROJ!T62,9999)</f>
        <v>9999</v>
      </c>
      <c r="I10" s="23">
        <f>IF(ZDROJ!R62=2,ZDROJ!U62,9999)</f>
        <v>9999</v>
      </c>
      <c r="J10" s="23"/>
      <c r="K10" s="23">
        <f>IF(ZDROJ!R62=2,ZDROJ!G62,9999)</f>
        <v>9999</v>
      </c>
      <c r="L10" s="23">
        <f>IF(ZDROJ!R62=2,ZDROJ!I62,9999)</f>
        <v>9999</v>
      </c>
      <c r="M10" s="23">
        <f>IF(ZDROJ!R62=2,ZDROJ!J62,0)</f>
        <v>0</v>
      </c>
    </row>
    <row r="11" spans="1:19" x14ac:dyDescent="0.25">
      <c r="A11" s="23">
        <f>IF(ZDROJ!R27=2,ZDROJ!H27,9999)</f>
        <v>9999</v>
      </c>
      <c r="B11" s="23">
        <f>IF(ZDROJ!R27=2,ZDROJ!M27,0)</f>
        <v>0</v>
      </c>
      <c r="C11" s="23">
        <f>IF(ZDROJ!R27=2,ZDROJ!P27,0)</f>
        <v>0</v>
      </c>
      <c r="D11" s="23">
        <f>IF(ZDROJ!R27=2,ZDROJ!N27,0)</f>
        <v>0</v>
      </c>
      <c r="E11" s="23">
        <f>IF(ZDROJ!S27=2,ZDROJ!O27,0)</f>
        <v>0</v>
      </c>
      <c r="F11" s="23"/>
      <c r="G11" s="23">
        <f>IF(ZDROJ!R27=2,ZDROJ!S27,9999)</f>
        <v>9999</v>
      </c>
      <c r="H11" s="23">
        <f>IF(ZDROJ!R27=2,ZDROJ!T27,9999)</f>
        <v>9999</v>
      </c>
      <c r="I11" s="23">
        <f>IF(ZDROJ!R27=2,ZDROJ!U27,9999)</f>
        <v>9999</v>
      </c>
      <c r="J11" s="23"/>
      <c r="K11" s="23">
        <f>IF(ZDROJ!R27=2,ZDROJ!G27,9999)</f>
        <v>9999</v>
      </c>
      <c r="L11" s="23">
        <f>IF(ZDROJ!R27=2,ZDROJ!I27,9999)</f>
        <v>9999</v>
      </c>
      <c r="M11" s="23">
        <f>IF(ZDROJ!R27=2,ZDROJ!J27,0)</f>
        <v>0</v>
      </c>
    </row>
    <row r="12" spans="1:19" x14ac:dyDescent="0.25">
      <c r="A12" s="23">
        <f>IF(ZDROJ!R46=2,ZDROJ!H46,9999)</f>
        <v>9999</v>
      </c>
      <c r="B12" s="23">
        <f>IF(ZDROJ!R46=2,ZDROJ!M46,0)</f>
        <v>0</v>
      </c>
      <c r="C12" s="23">
        <f>IF(ZDROJ!R46=2,ZDROJ!P46,0)</f>
        <v>0</v>
      </c>
      <c r="D12" s="23">
        <f>IF(ZDROJ!R46=2,ZDROJ!N46,0)</f>
        <v>0</v>
      </c>
      <c r="E12" s="23">
        <f>IF(ZDROJ!S46=2,ZDROJ!O46,0)</f>
        <v>0</v>
      </c>
      <c r="F12" s="23"/>
      <c r="G12" s="23">
        <f>IF(ZDROJ!R46=2,ZDROJ!S46,9999)</f>
        <v>9999</v>
      </c>
      <c r="H12" s="23">
        <f>IF(ZDROJ!R46=2,ZDROJ!T46,9999)</f>
        <v>9999</v>
      </c>
      <c r="I12" s="23">
        <f>IF(ZDROJ!R46=2,ZDROJ!U46,9999)</f>
        <v>9999</v>
      </c>
      <c r="J12" s="23"/>
      <c r="K12" s="23">
        <f>IF(ZDROJ!R46=2,ZDROJ!G46,9999)</f>
        <v>9999</v>
      </c>
      <c r="L12" s="23">
        <f>IF(ZDROJ!R46=2,ZDROJ!I46,9999)</f>
        <v>9999</v>
      </c>
      <c r="M12" s="23">
        <f>IF(ZDROJ!R46=2,ZDROJ!J46,0)</f>
        <v>0</v>
      </c>
    </row>
    <row r="13" spans="1:19" x14ac:dyDescent="0.25">
      <c r="A13" s="23">
        <f>IF(ZDROJ!R47=2,ZDROJ!H47,9999)</f>
        <v>9999</v>
      </c>
      <c r="B13" s="23">
        <f>IF(ZDROJ!R47=2,ZDROJ!M47,0)</f>
        <v>0</v>
      </c>
      <c r="C13" s="23">
        <f>IF(ZDROJ!R47=2,ZDROJ!P47,0)</f>
        <v>0</v>
      </c>
      <c r="D13" s="23">
        <f>IF(ZDROJ!R47=2,ZDROJ!N47,0)</f>
        <v>0</v>
      </c>
      <c r="E13" s="23">
        <f>IF(ZDROJ!S47=2,ZDROJ!O47,0)</f>
        <v>0</v>
      </c>
      <c r="F13" s="23"/>
      <c r="G13" s="23">
        <f>IF(ZDROJ!R47=2,ZDROJ!S47,9999)</f>
        <v>9999</v>
      </c>
      <c r="H13" s="23">
        <f>IF(ZDROJ!R47=2,ZDROJ!T47,9999)</f>
        <v>9999</v>
      </c>
      <c r="I13" s="23">
        <f>IF(ZDROJ!R47=2,ZDROJ!U47,9999)</f>
        <v>9999</v>
      </c>
      <c r="J13" s="23"/>
      <c r="K13" s="23">
        <f>IF(ZDROJ!R47=2,ZDROJ!G47,9999)</f>
        <v>9999</v>
      </c>
      <c r="L13" s="23">
        <f>IF(ZDROJ!R47=2,ZDROJ!I47,9999)</f>
        <v>9999</v>
      </c>
      <c r="M13" s="23">
        <f>IF(ZDROJ!R47=2,ZDROJ!J47,0)</f>
        <v>0</v>
      </c>
    </row>
    <row r="14" spans="1:19" x14ac:dyDescent="0.25">
      <c r="A14" s="23">
        <f>IF(ZDROJ!R22=2,ZDROJ!H22,9999)</f>
        <v>9999</v>
      </c>
      <c r="B14" s="23">
        <f>IF(ZDROJ!R22=2,ZDROJ!M22,0)</f>
        <v>0</v>
      </c>
      <c r="C14" s="23">
        <f>IF(ZDROJ!R22=2,ZDROJ!P22,0)</f>
        <v>0</v>
      </c>
      <c r="D14" s="23">
        <f>IF(ZDROJ!R22=2,ZDROJ!N22,0)</f>
        <v>0</v>
      </c>
      <c r="E14" s="23">
        <f>IF(ZDROJ!S22=2,ZDROJ!O22,0)</f>
        <v>0</v>
      </c>
      <c r="F14" s="23"/>
      <c r="G14" s="23">
        <f>IF(ZDROJ!R22=2,ZDROJ!S22,9999)</f>
        <v>9999</v>
      </c>
      <c r="H14" s="23">
        <f>IF(ZDROJ!R22=2,ZDROJ!T22,9999)</f>
        <v>9999</v>
      </c>
      <c r="I14" s="23">
        <f>IF(ZDROJ!R22=2,ZDROJ!U22,9999)</f>
        <v>9999</v>
      </c>
      <c r="J14" s="23"/>
      <c r="K14" s="23">
        <f>IF(ZDROJ!R22=2,ZDROJ!G22,9999)</f>
        <v>9999</v>
      </c>
      <c r="L14" s="23">
        <f>IF(ZDROJ!R22=2,ZDROJ!I22,9999)</f>
        <v>9999</v>
      </c>
      <c r="M14" s="23">
        <f>IF(ZDROJ!R22=2,ZDROJ!J22,0)</f>
        <v>0</v>
      </c>
    </row>
    <row r="15" spans="1:19" x14ac:dyDescent="0.25">
      <c r="A15" s="23">
        <f>IF(ZDROJ!R64=2,ZDROJ!H64,9999)</f>
        <v>9999</v>
      </c>
      <c r="B15" s="23">
        <f>IF(ZDROJ!R64=2,ZDROJ!M64,0)</f>
        <v>0</v>
      </c>
      <c r="C15" s="23">
        <f>IF(ZDROJ!R64=2,ZDROJ!P64,0)</f>
        <v>0</v>
      </c>
      <c r="D15" s="23">
        <f>IF(ZDROJ!R64=2,ZDROJ!N64,0)</f>
        <v>0</v>
      </c>
      <c r="E15" s="23">
        <f>IF(ZDROJ!S64=2,ZDROJ!O64,0)</f>
        <v>0</v>
      </c>
      <c r="F15" s="23"/>
      <c r="G15" s="23">
        <f>IF(ZDROJ!R64=2,ZDROJ!S64,9999)</f>
        <v>9999</v>
      </c>
      <c r="H15" s="23">
        <f>IF(ZDROJ!R64=2,ZDROJ!T64,9999)</f>
        <v>9999</v>
      </c>
      <c r="I15" s="23">
        <f>IF(ZDROJ!R64=2,ZDROJ!U64,9999)</f>
        <v>9999</v>
      </c>
      <c r="J15" s="23"/>
      <c r="K15" s="23">
        <f>IF(ZDROJ!R64=2,ZDROJ!G64,9999)</f>
        <v>9999</v>
      </c>
      <c r="L15" s="23">
        <f>IF(ZDROJ!R64=2,ZDROJ!I64,9999)</f>
        <v>9999</v>
      </c>
      <c r="M15" s="23">
        <f>IF(ZDROJ!R64=2,ZDROJ!J64,0)</f>
        <v>0</v>
      </c>
    </row>
    <row r="16" spans="1:19" x14ac:dyDescent="0.25">
      <c r="A16" s="23">
        <f>IF(ZDROJ!R54=2,ZDROJ!H54,9999)</f>
        <v>9999</v>
      </c>
      <c r="B16" s="23">
        <f>IF(ZDROJ!R54=2,ZDROJ!M54,0)</f>
        <v>0</v>
      </c>
      <c r="C16" s="23">
        <f>IF(ZDROJ!R54=2,ZDROJ!P54,0)</f>
        <v>0</v>
      </c>
      <c r="D16" s="23">
        <f>IF(ZDROJ!R54=2,ZDROJ!N54,0)</f>
        <v>0</v>
      </c>
      <c r="E16" s="23">
        <f>IF(ZDROJ!S54=2,ZDROJ!O54,0)</f>
        <v>0</v>
      </c>
      <c r="F16" s="23"/>
      <c r="G16" s="23">
        <f>IF(ZDROJ!R54=2,ZDROJ!S54,9999)</f>
        <v>9999</v>
      </c>
      <c r="H16" s="23">
        <f>IF(ZDROJ!R54=2,ZDROJ!T54,9999)</f>
        <v>9999</v>
      </c>
      <c r="I16" s="23">
        <f>IF(ZDROJ!R54=2,ZDROJ!U54,9999)</f>
        <v>9999</v>
      </c>
      <c r="J16" s="23"/>
      <c r="K16" s="23">
        <f>IF(ZDROJ!R54=2,ZDROJ!G54,9999)</f>
        <v>9999</v>
      </c>
      <c r="L16" s="23">
        <f>IF(ZDROJ!R54=2,ZDROJ!I54,9999)</f>
        <v>9999</v>
      </c>
      <c r="M16" s="23">
        <f>IF(ZDROJ!R54=2,ZDROJ!J54,0)</f>
        <v>0</v>
      </c>
    </row>
    <row r="17" spans="1:13" x14ac:dyDescent="0.25">
      <c r="A17" s="23">
        <f>IF(ZDROJ!R20=2,ZDROJ!H20,9999)</f>
        <v>9999</v>
      </c>
      <c r="B17" s="23">
        <f>IF(ZDROJ!R20=2,ZDROJ!M20,0)</f>
        <v>0</v>
      </c>
      <c r="C17" s="23">
        <f>IF(ZDROJ!R20=2,ZDROJ!P20,0)</f>
        <v>0</v>
      </c>
      <c r="D17" s="23">
        <f>IF(ZDROJ!R20=2,ZDROJ!N20,0)</f>
        <v>0</v>
      </c>
      <c r="E17" s="23">
        <f>IF(ZDROJ!S20=2,ZDROJ!O20,0)</f>
        <v>0</v>
      </c>
      <c r="F17" s="23"/>
      <c r="G17" s="23">
        <f>IF(ZDROJ!R20=2,ZDROJ!S20,9999)</f>
        <v>9999</v>
      </c>
      <c r="H17" s="23">
        <f>IF(ZDROJ!R20=2,ZDROJ!T20,9999)</f>
        <v>9999</v>
      </c>
      <c r="I17" s="23">
        <f>IF(ZDROJ!R20=2,ZDROJ!U20,9999)</f>
        <v>9999</v>
      </c>
      <c r="J17" s="23"/>
      <c r="K17" s="23">
        <f>IF(ZDROJ!R20=2,ZDROJ!G20,9999)</f>
        <v>9999</v>
      </c>
      <c r="L17" s="23">
        <f>IF(ZDROJ!R20=2,ZDROJ!I20,9999)</f>
        <v>9999</v>
      </c>
      <c r="M17" s="23">
        <f>IF(ZDROJ!R20=2,ZDROJ!J20,0)</f>
        <v>0</v>
      </c>
    </row>
    <row r="18" spans="1:13" x14ac:dyDescent="0.25">
      <c r="A18" s="23">
        <f>IF(ZDROJ!R50=2,ZDROJ!H50,9999)</f>
        <v>9999</v>
      </c>
      <c r="B18" s="23">
        <f>IF(ZDROJ!R50=2,ZDROJ!M50,0)</f>
        <v>0</v>
      </c>
      <c r="C18" s="23">
        <f>IF(ZDROJ!R50=2,ZDROJ!P50,0)</f>
        <v>0</v>
      </c>
      <c r="D18" s="23">
        <f>IF(ZDROJ!R50=2,ZDROJ!N50,0)</f>
        <v>0</v>
      </c>
      <c r="E18" s="23">
        <f>IF(ZDROJ!S50=2,ZDROJ!O50,0)</f>
        <v>0</v>
      </c>
      <c r="F18" s="23"/>
      <c r="G18" s="23">
        <f>IF(ZDROJ!R50=2,ZDROJ!S50,9999)</f>
        <v>9999</v>
      </c>
      <c r="H18" s="23">
        <f>IF(ZDROJ!R50=2,ZDROJ!T50,9999)</f>
        <v>9999</v>
      </c>
      <c r="I18" s="23">
        <f>IF(ZDROJ!R50=2,ZDROJ!U50,9999)</f>
        <v>9999</v>
      </c>
      <c r="J18" s="23"/>
      <c r="K18" s="23">
        <f>IF(ZDROJ!R50=2,ZDROJ!G50,9999)</f>
        <v>9999</v>
      </c>
      <c r="L18" s="23">
        <f>IF(ZDROJ!R50=2,ZDROJ!I50,9999)</f>
        <v>9999</v>
      </c>
      <c r="M18" s="23">
        <f>IF(ZDROJ!R50=2,ZDROJ!J50,0)</f>
        <v>0</v>
      </c>
    </row>
    <row r="19" spans="1:13" x14ac:dyDescent="0.25">
      <c r="A19" s="23">
        <f>IF(ZDROJ!R7=2,ZDROJ!H7,9999)</f>
        <v>9999</v>
      </c>
      <c r="B19" s="23">
        <f>IF(ZDROJ!R7=2,ZDROJ!M7,0)</f>
        <v>0</v>
      </c>
      <c r="C19" s="23">
        <f>IF(ZDROJ!R7=2,ZDROJ!P7,0)</f>
        <v>0</v>
      </c>
      <c r="D19" s="23">
        <f>IF(ZDROJ!R7=2,ZDROJ!N7,0)</f>
        <v>0</v>
      </c>
      <c r="E19" s="23">
        <f>IF(ZDROJ!S7=2,ZDROJ!O7,0)</f>
        <v>0</v>
      </c>
      <c r="F19" s="23"/>
      <c r="G19" s="23">
        <f>IF(ZDROJ!R7=2,ZDROJ!S7,9999)</f>
        <v>9999</v>
      </c>
      <c r="H19" s="23">
        <f>IF(ZDROJ!R7=2,ZDROJ!T7,9999)</f>
        <v>9999</v>
      </c>
      <c r="I19" s="23">
        <f>IF(ZDROJ!R7=2,ZDROJ!U7,9999)</f>
        <v>9999</v>
      </c>
      <c r="J19" s="23"/>
      <c r="K19" s="23">
        <f>IF(ZDROJ!R7=2,ZDROJ!G7,9999)</f>
        <v>9999</v>
      </c>
      <c r="L19" s="23">
        <f>IF(ZDROJ!R7=2,ZDROJ!I7,9999)</f>
        <v>9999</v>
      </c>
      <c r="M19" s="23">
        <f>IF(ZDROJ!R7=2,ZDROJ!J7,0)</f>
        <v>0</v>
      </c>
    </row>
    <row r="20" spans="1:13" x14ac:dyDescent="0.25">
      <c r="A20" s="23">
        <f>IF(ZDROJ!R10=2,ZDROJ!H10,9999)</f>
        <v>9999</v>
      </c>
      <c r="B20" s="23">
        <f>IF(ZDROJ!R10=2,ZDROJ!M10,0)</f>
        <v>0</v>
      </c>
      <c r="C20" s="23">
        <f>IF(ZDROJ!R10=2,ZDROJ!P10,0)</f>
        <v>0</v>
      </c>
      <c r="D20" s="23">
        <f>IF(ZDROJ!R10=2,ZDROJ!N10,0)</f>
        <v>0</v>
      </c>
      <c r="E20" s="23">
        <f>IF(ZDROJ!S10=2,ZDROJ!O10,0)</f>
        <v>0</v>
      </c>
      <c r="F20" s="23"/>
      <c r="G20" s="23">
        <f>IF(ZDROJ!R10=2,ZDROJ!S10,9999)</f>
        <v>9999</v>
      </c>
      <c r="H20" s="23">
        <f>IF(ZDROJ!R10=2,ZDROJ!T10,9999)</f>
        <v>9999</v>
      </c>
      <c r="I20" s="23">
        <f>IF(ZDROJ!R10=2,ZDROJ!U10,9999)</f>
        <v>9999</v>
      </c>
      <c r="J20" s="23"/>
      <c r="K20" s="23">
        <f>IF(ZDROJ!R10=2,ZDROJ!G10,9999)</f>
        <v>9999</v>
      </c>
      <c r="L20" s="23">
        <f>IF(ZDROJ!R10=2,ZDROJ!I10,9999)</f>
        <v>9999</v>
      </c>
      <c r="M20" s="23">
        <f>IF(ZDROJ!R10=2,ZDROJ!J10,0)</f>
        <v>0</v>
      </c>
    </row>
    <row r="21" spans="1:13" x14ac:dyDescent="0.25">
      <c r="A21" s="23">
        <f>IF(ZDROJ!R13=2,ZDROJ!H13,9999)</f>
        <v>9999</v>
      </c>
      <c r="B21" s="23">
        <f>IF(ZDROJ!R13=2,ZDROJ!M13,0)</f>
        <v>0</v>
      </c>
      <c r="C21" s="23">
        <f>IF(ZDROJ!R13=2,ZDROJ!P13,0)</f>
        <v>0</v>
      </c>
      <c r="D21" s="23">
        <f>IF(ZDROJ!R13=2,ZDROJ!N13,0)</f>
        <v>0</v>
      </c>
      <c r="E21" s="23">
        <f>IF(ZDROJ!S13=2,ZDROJ!O13,0)</f>
        <v>0</v>
      </c>
      <c r="F21" s="23"/>
      <c r="G21" s="23">
        <f>IF(ZDROJ!R13=2,ZDROJ!S13,9999)</f>
        <v>9999</v>
      </c>
      <c r="H21" s="23">
        <f>IF(ZDROJ!R13=2,ZDROJ!T13,9999)</f>
        <v>9999</v>
      </c>
      <c r="I21" s="23">
        <f>IF(ZDROJ!R13=2,ZDROJ!U13,9999)</f>
        <v>9999</v>
      </c>
      <c r="J21" s="23"/>
      <c r="K21" s="23">
        <f>IF(ZDROJ!R13=2,ZDROJ!G13,9999)</f>
        <v>9999</v>
      </c>
      <c r="L21" s="23">
        <f>IF(ZDROJ!R13=2,ZDROJ!I13,9999)</f>
        <v>9999</v>
      </c>
      <c r="M21" s="23">
        <f>IF(ZDROJ!R13=2,ZDROJ!J13,0)</f>
        <v>0</v>
      </c>
    </row>
    <row r="22" spans="1:13" x14ac:dyDescent="0.25">
      <c r="A22" s="23">
        <f>IF(ZDROJ!R14=2,ZDROJ!H14,9999)</f>
        <v>9999</v>
      </c>
      <c r="B22" s="23">
        <f>IF(ZDROJ!R14=2,ZDROJ!M14,0)</f>
        <v>0</v>
      </c>
      <c r="C22" s="23">
        <f>IF(ZDROJ!R14=2,ZDROJ!P14,0)</f>
        <v>0</v>
      </c>
      <c r="D22" s="23">
        <f>IF(ZDROJ!R14=2,ZDROJ!N14,0)</f>
        <v>0</v>
      </c>
      <c r="E22" s="23">
        <f>IF(ZDROJ!S14=2,ZDROJ!O14,0)</f>
        <v>0</v>
      </c>
      <c r="F22" s="23"/>
      <c r="G22" s="23">
        <f>IF(ZDROJ!R14=2,ZDROJ!S14,9999)</f>
        <v>9999</v>
      </c>
      <c r="H22" s="23">
        <f>IF(ZDROJ!R14=2,ZDROJ!T14,9999)</f>
        <v>9999</v>
      </c>
      <c r="I22" s="23">
        <f>IF(ZDROJ!R14=2,ZDROJ!U14,9999)</f>
        <v>9999</v>
      </c>
      <c r="J22" s="23"/>
      <c r="K22" s="23">
        <f>IF(ZDROJ!R14=2,ZDROJ!G14,9999)</f>
        <v>9999</v>
      </c>
      <c r="L22" s="23">
        <f>IF(ZDROJ!R14=2,ZDROJ!I14,9999)</f>
        <v>9999</v>
      </c>
      <c r="M22" s="23">
        <f>IF(ZDROJ!R14=2,ZDROJ!J14,0)</f>
        <v>0</v>
      </c>
    </row>
    <row r="23" spans="1:13" x14ac:dyDescent="0.25">
      <c r="A23" s="23">
        <f>IF(ZDROJ!R15=2,ZDROJ!H15,9999)</f>
        <v>9999</v>
      </c>
      <c r="B23" s="23">
        <f>IF(ZDROJ!R15=2,ZDROJ!M15,0)</f>
        <v>0</v>
      </c>
      <c r="C23" s="23">
        <f>IF(ZDROJ!R15=2,ZDROJ!P15,0)</f>
        <v>0</v>
      </c>
      <c r="D23" s="23">
        <f>IF(ZDROJ!R15=2,ZDROJ!N15,0)</f>
        <v>0</v>
      </c>
      <c r="E23" s="23">
        <f>IF(ZDROJ!S15=2,ZDROJ!O15,0)</f>
        <v>0</v>
      </c>
      <c r="F23" s="23"/>
      <c r="G23" s="23">
        <f>IF(ZDROJ!R15=2,ZDROJ!S15,9999)</f>
        <v>9999</v>
      </c>
      <c r="H23" s="23">
        <f>IF(ZDROJ!R15=2,ZDROJ!T15,9999)</f>
        <v>9999</v>
      </c>
      <c r="I23" s="23">
        <f>IF(ZDROJ!R15=2,ZDROJ!U15,9999)</f>
        <v>9999</v>
      </c>
      <c r="J23" s="23"/>
      <c r="K23" s="23">
        <f>IF(ZDROJ!R15=2,ZDROJ!G15,9999)</f>
        <v>9999</v>
      </c>
      <c r="L23" s="23">
        <f>IF(ZDROJ!R15=2,ZDROJ!I15,9999)</f>
        <v>9999</v>
      </c>
      <c r="M23" s="23">
        <f>IF(ZDROJ!R15=2,ZDROJ!J15,0)</f>
        <v>0</v>
      </c>
    </row>
    <row r="24" spans="1:13" x14ac:dyDescent="0.25">
      <c r="A24" s="23">
        <f>IF(ZDROJ!R19=2,ZDROJ!H19,9999)</f>
        <v>9999</v>
      </c>
      <c r="B24" s="23">
        <f>IF(ZDROJ!R19=2,ZDROJ!M19,0)</f>
        <v>0</v>
      </c>
      <c r="C24" s="23">
        <f>IF(ZDROJ!R19=2,ZDROJ!P19,0)</f>
        <v>0</v>
      </c>
      <c r="D24" s="23">
        <f>IF(ZDROJ!R19=2,ZDROJ!N19,0)</f>
        <v>0</v>
      </c>
      <c r="E24" s="23">
        <f>IF(ZDROJ!S19=2,ZDROJ!O19,0)</f>
        <v>0</v>
      </c>
      <c r="F24" s="23"/>
      <c r="G24" s="23">
        <f>IF(ZDROJ!R19=2,ZDROJ!S19,9999)</f>
        <v>9999</v>
      </c>
      <c r="H24" s="23">
        <f>IF(ZDROJ!R19=2,ZDROJ!T19,9999)</f>
        <v>9999</v>
      </c>
      <c r="I24" s="23">
        <f>IF(ZDROJ!R19=2,ZDROJ!U19,9999)</f>
        <v>9999</v>
      </c>
      <c r="J24" s="23"/>
      <c r="K24" s="23">
        <f>IF(ZDROJ!R19=2,ZDROJ!G19,9999)</f>
        <v>9999</v>
      </c>
      <c r="L24" s="23">
        <f>IF(ZDROJ!R19=2,ZDROJ!I19,9999)</f>
        <v>9999</v>
      </c>
      <c r="M24" s="23">
        <f>IF(ZDROJ!R19=2,ZDROJ!J19,0)</f>
        <v>0</v>
      </c>
    </row>
    <row r="25" spans="1:13" x14ac:dyDescent="0.25">
      <c r="A25" s="23">
        <f>IF(ZDROJ!R24=2,ZDROJ!H24,9999)</f>
        <v>9999</v>
      </c>
      <c r="B25" s="23">
        <f>IF(ZDROJ!R24=2,ZDROJ!M24,0)</f>
        <v>0</v>
      </c>
      <c r="C25" s="23">
        <f>IF(ZDROJ!R24=2,ZDROJ!P24,0)</f>
        <v>0</v>
      </c>
      <c r="D25" s="23">
        <f>IF(ZDROJ!R24=2,ZDROJ!N24,0)</f>
        <v>0</v>
      </c>
      <c r="E25" s="23">
        <f>IF(ZDROJ!S24=2,ZDROJ!O24,0)</f>
        <v>0</v>
      </c>
      <c r="F25" s="23"/>
      <c r="G25" s="23">
        <f>IF(ZDROJ!R24=2,ZDROJ!S24,9999)</f>
        <v>9999</v>
      </c>
      <c r="H25" s="23">
        <f>IF(ZDROJ!R24=2,ZDROJ!T24,9999)</f>
        <v>9999</v>
      </c>
      <c r="I25" s="23">
        <f>IF(ZDROJ!R24=2,ZDROJ!U24,9999)</f>
        <v>9999</v>
      </c>
      <c r="J25" s="23"/>
      <c r="K25" s="23">
        <f>IF(ZDROJ!R24=2,ZDROJ!G24,9999)</f>
        <v>9999</v>
      </c>
      <c r="L25" s="23">
        <f>IF(ZDROJ!R24=2,ZDROJ!I24,9999)</f>
        <v>9999</v>
      </c>
      <c r="M25" s="23">
        <f>IF(ZDROJ!R24=2,ZDROJ!J24,0)</f>
        <v>0</v>
      </c>
    </row>
    <row r="26" spans="1:13" x14ac:dyDescent="0.25">
      <c r="A26" s="23">
        <f>IF(ZDROJ!R25=2,ZDROJ!H25,9999)</f>
        <v>9999</v>
      </c>
      <c r="B26" s="23">
        <f>IF(ZDROJ!R25=2,ZDROJ!M25,0)</f>
        <v>0</v>
      </c>
      <c r="C26" s="23">
        <f>IF(ZDROJ!R25=2,ZDROJ!P25,0)</f>
        <v>0</v>
      </c>
      <c r="D26" s="23">
        <f>IF(ZDROJ!R25=2,ZDROJ!N25,0)</f>
        <v>0</v>
      </c>
      <c r="E26" s="23">
        <f>IF(ZDROJ!S25=2,ZDROJ!O25,0)</f>
        <v>0</v>
      </c>
      <c r="F26" s="23"/>
      <c r="G26" s="23">
        <f>IF(ZDROJ!R25=2,ZDROJ!S25,9999)</f>
        <v>9999</v>
      </c>
      <c r="H26" s="23">
        <f>IF(ZDROJ!R25=2,ZDROJ!T25,9999)</f>
        <v>9999</v>
      </c>
      <c r="I26" s="23">
        <f>IF(ZDROJ!R25=2,ZDROJ!U25,9999)</f>
        <v>9999</v>
      </c>
      <c r="J26" s="23"/>
      <c r="K26" s="23">
        <f>IF(ZDROJ!R25=2,ZDROJ!G25,9999)</f>
        <v>9999</v>
      </c>
      <c r="L26" s="23">
        <f>IF(ZDROJ!R25=2,ZDROJ!I25,9999)</f>
        <v>9999</v>
      </c>
      <c r="M26" s="23">
        <f>IF(ZDROJ!R25=2,ZDROJ!J25,0)</f>
        <v>0</v>
      </c>
    </row>
    <row r="27" spans="1:13" x14ac:dyDescent="0.25">
      <c r="A27" s="23">
        <f>IF(ZDROJ!R39=2,ZDROJ!H39,9999)</f>
        <v>9999</v>
      </c>
      <c r="B27" s="23">
        <f>IF(ZDROJ!R39=2,ZDROJ!M39,0)</f>
        <v>0</v>
      </c>
      <c r="C27" s="23">
        <f>IF(ZDROJ!R39=2,ZDROJ!P39,0)</f>
        <v>0</v>
      </c>
      <c r="D27" s="23">
        <f>IF(ZDROJ!R39=2,ZDROJ!N39,0)</f>
        <v>0</v>
      </c>
      <c r="E27" s="23">
        <f>IF(ZDROJ!S39=2,ZDROJ!O39,0)</f>
        <v>0</v>
      </c>
      <c r="F27" s="23"/>
      <c r="G27" s="23">
        <f>IF(ZDROJ!R39=2,ZDROJ!S39,9999)</f>
        <v>9999</v>
      </c>
      <c r="H27" s="23">
        <f>IF(ZDROJ!R39=2,ZDROJ!T39,9999)</f>
        <v>9999</v>
      </c>
      <c r="I27" s="23">
        <f>IF(ZDROJ!R39=2,ZDROJ!U39,9999)</f>
        <v>9999</v>
      </c>
      <c r="J27" s="23"/>
      <c r="K27" s="23">
        <f>IF(ZDROJ!R39=2,ZDROJ!G39,9999)</f>
        <v>9999</v>
      </c>
      <c r="L27" s="23">
        <f>IF(ZDROJ!R39=2,ZDROJ!I39,9999)</f>
        <v>9999</v>
      </c>
      <c r="M27" s="23">
        <f>IF(ZDROJ!R39=2,ZDROJ!J39,0)</f>
        <v>0</v>
      </c>
    </row>
    <row r="28" spans="1:13" x14ac:dyDescent="0.25">
      <c r="A28" s="23">
        <f>IF(ZDROJ!R40=2,ZDROJ!H40,9999)</f>
        <v>9999</v>
      </c>
      <c r="B28" s="23">
        <f>IF(ZDROJ!R40=2,ZDROJ!M40,0)</f>
        <v>0</v>
      </c>
      <c r="C28" s="23">
        <f>IF(ZDROJ!R40=2,ZDROJ!P40,0)</f>
        <v>0</v>
      </c>
      <c r="D28" s="23">
        <f>IF(ZDROJ!R40=2,ZDROJ!N40,0)</f>
        <v>0</v>
      </c>
      <c r="E28" s="23">
        <f>IF(ZDROJ!S40=2,ZDROJ!O40,0)</f>
        <v>0</v>
      </c>
      <c r="F28" s="23"/>
      <c r="G28" s="23">
        <f>IF(ZDROJ!R40=2,ZDROJ!S40,9999)</f>
        <v>9999</v>
      </c>
      <c r="H28" s="23">
        <f>IF(ZDROJ!R40=2,ZDROJ!T40,9999)</f>
        <v>9999</v>
      </c>
      <c r="I28" s="23">
        <f>IF(ZDROJ!R40=2,ZDROJ!U40,9999)</f>
        <v>9999</v>
      </c>
      <c r="J28" s="23"/>
      <c r="K28" s="23">
        <f>IF(ZDROJ!R40=2,ZDROJ!G40,9999)</f>
        <v>9999</v>
      </c>
      <c r="L28" s="23">
        <f>IF(ZDROJ!R40=2,ZDROJ!I40,9999)</f>
        <v>9999</v>
      </c>
      <c r="M28" s="23">
        <f>IF(ZDROJ!R40=2,ZDROJ!J40,0)</f>
        <v>0</v>
      </c>
    </row>
    <row r="29" spans="1:13" x14ac:dyDescent="0.25">
      <c r="A29" s="23">
        <f>IF(ZDROJ!R43=2,ZDROJ!H43,9999)</f>
        <v>9999</v>
      </c>
      <c r="B29" s="23">
        <f>IF(ZDROJ!R43=2,ZDROJ!M43,0)</f>
        <v>0</v>
      </c>
      <c r="C29" s="23">
        <f>IF(ZDROJ!R43=2,ZDROJ!P43,0)</f>
        <v>0</v>
      </c>
      <c r="D29" s="23">
        <f>IF(ZDROJ!R43=2,ZDROJ!N43,0)</f>
        <v>0</v>
      </c>
      <c r="E29" s="23">
        <f>IF(ZDROJ!S43=2,ZDROJ!O43,0)</f>
        <v>0</v>
      </c>
      <c r="F29" s="23"/>
      <c r="G29" s="23">
        <f>IF(ZDROJ!R43=2,ZDROJ!S43,9999)</f>
        <v>9999</v>
      </c>
      <c r="H29" s="23">
        <f>IF(ZDROJ!R43=2,ZDROJ!T43,9999)</f>
        <v>9999</v>
      </c>
      <c r="I29" s="23">
        <f>IF(ZDROJ!R43=2,ZDROJ!U43,9999)</f>
        <v>9999</v>
      </c>
      <c r="J29" s="23"/>
      <c r="K29" s="23">
        <f>IF(ZDROJ!R43=2,ZDROJ!G43,9999)</f>
        <v>9999</v>
      </c>
      <c r="L29" s="23">
        <f>IF(ZDROJ!R43=2,ZDROJ!I43,9999)</f>
        <v>9999</v>
      </c>
      <c r="M29" s="23">
        <f>IF(ZDROJ!R43=2,ZDROJ!J43,0)</f>
        <v>0</v>
      </c>
    </row>
    <row r="30" spans="1:13" x14ac:dyDescent="0.25">
      <c r="A30" s="23">
        <f>IF(ZDROJ!R57=2,ZDROJ!H57,9999)</f>
        <v>9999</v>
      </c>
      <c r="B30" s="23">
        <f>IF(ZDROJ!R57=2,ZDROJ!M57,0)</f>
        <v>0</v>
      </c>
      <c r="C30" s="23">
        <f>IF(ZDROJ!R57=2,ZDROJ!P57,0)</f>
        <v>0</v>
      </c>
      <c r="D30" s="23">
        <f>IF(ZDROJ!R57=2,ZDROJ!N57,0)</f>
        <v>0</v>
      </c>
      <c r="E30" s="23">
        <f>IF(ZDROJ!S57=2,ZDROJ!O57,0)</f>
        <v>0</v>
      </c>
      <c r="F30" s="23"/>
      <c r="G30" s="23">
        <f>IF(ZDROJ!R57=2,ZDROJ!S57,9999)</f>
        <v>9999</v>
      </c>
      <c r="H30" s="23">
        <f>IF(ZDROJ!R57=2,ZDROJ!T57,9999)</f>
        <v>9999</v>
      </c>
      <c r="I30" s="23">
        <f>IF(ZDROJ!R57=2,ZDROJ!U57,9999)</f>
        <v>9999</v>
      </c>
      <c r="J30" s="23"/>
      <c r="K30" s="23">
        <f>IF(ZDROJ!R57=2,ZDROJ!G57,9999)</f>
        <v>9999</v>
      </c>
      <c r="L30" s="23">
        <f>IF(ZDROJ!R57=2,ZDROJ!I57,9999)</f>
        <v>9999</v>
      </c>
      <c r="M30" s="23">
        <f>IF(ZDROJ!R57=2,ZDROJ!J57,0)</f>
        <v>0</v>
      </c>
    </row>
    <row r="31" spans="1:13" x14ac:dyDescent="0.25">
      <c r="A31" s="23">
        <f>IF(ZDROJ!R5=2,ZDROJ!H5,9999)</f>
        <v>9999</v>
      </c>
      <c r="B31" s="23">
        <f>IF(ZDROJ!R5=2,ZDROJ!M5,0)</f>
        <v>0</v>
      </c>
      <c r="C31" s="23">
        <f>IF(ZDROJ!R5=2,ZDROJ!P5,0)</f>
        <v>0</v>
      </c>
      <c r="D31" s="23">
        <f>IF(ZDROJ!R5=2,ZDROJ!N5,0)</f>
        <v>0</v>
      </c>
      <c r="E31" s="23">
        <f>IF(ZDROJ!S5=2,ZDROJ!O5,0)</f>
        <v>0</v>
      </c>
      <c r="F31" s="23"/>
      <c r="G31" s="23">
        <f>IF(ZDROJ!R5=2,ZDROJ!S5,9999)</f>
        <v>9999</v>
      </c>
      <c r="H31" s="23">
        <f>IF(ZDROJ!R5=2,ZDROJ!T5,9999)</f>
        <v>9999</v>
      </c>
      <c r="I31" s="23">
        <f>IF(ZDROJ!R5=2,ZDROJ!U5,9999)</f>
        <v>9999</v>
      </c>
      <c r="J31" s="23"/>
      <c r="K31" s="23">
        <f>IF(ZDROJ!R5=2,ZDROJ!G5,9999)</f>
        <v>9999</v>
      </c>
      <c r="L31" s="23">
        <f>IF(ZDROJ!R5=2,ZDROJ!I5,9999)</f>
        <v>9999</v>
      </c>
      <c r="M31" s="23">
        <f>IF(ZDROJ!R5=2,ZDROJ!J5,0)</f>
        <v>0</v>
      </c>
    </row>
    <row r="32" spans="1:13" x14ac:dyDescent="0.25">
      <c r="A32" s="23">
        <f>IF(ZDROJ!R8=2,ZDROJ!H8,9999)</f>
        <v>9999</v>
      </c>
      <c r="B32" s="23">
        <f>IF(ZDROJ!R8=2,ZDROJ!M8,0)</f>
        <v>0</v>
      </c>
      <c r="C32" s="23">
        <f>IF(ZDROJ!R8=2,ZDROJ!P8,0)</f>
        <v>0</v>
      </c>
      <c r="D32" s="23">
        <f>IF(ZDROJ!R8=2,ZDROJ!N8,0)</f>
        <v>0</v>
      </c>
      <c r="E32" s="23">
        <f>IF(ZDROJ!S8=2,ZDROJ!O8,0)</f>
        <v>0</v>
      </c>
      <c r="F32" s="23"/>
      <c r="G32" s="23">
        <f>IF(ZDROJ!R8=2,ZDROJ!S8,9999)</f>
        <v>9999</v>
      </c>
      <c r="H32" s="23">
        <f>IF(ZDROJ!R8=2,ZDROJ!T8,9999)</f>
        <v>9999</v>
      </c>
      <c r="I32" s="23">
        <f>IF(ZDROJ!R8=2,ZDROJ!U8,9999)</f>
        <v>9999</v>
      </c>
      <c r="J32" s="23"/>
      <c r="K32" s="23">
        <f>IF(ZDROJ!R8=2,ZDROJ!G8,9999)</f>
        <v>9999</v>
      </c>
      <c r="L32" s="23">
        <f>IF(ZDROJ!R8=2,ZDROJ!I8,9999)</f>
        <v>9999</v>
      </c>
      <c r="M32" s="23">
        <f>IF(ZDROJ!R8=2,ZDROJ!J8,0)</f>
        <v>0</v>
      </c>
    </row>
    <row r="33" spans="1:13" x14ac:dyDescent="0.25">
      <c r="A33" s="23">
        <f>IF(ZDROJ!R11=2,ZDROJ!H11,9999)</f>
        <v>9999</v>
      </c>
      <c r="B33" s="23">
        <f>IF(ZDROJ!R11=2,ZDROJ!M11,0)</f>
        <v>0</v>
      </c>
      <c r="C33" s="23">
        <f>IF(ZDROJ!R11=2,ZDROJ!P11,0)</f>
        <v>0</v>
      </c>
      <c r="D33" s="23">
        <f>IF(ZDROJ!R11=2,ZDROJ!N11,0)</f>
        <v>0</v>
      </c>
      <c r="E33" s="23">
        <f>IF(ZDROJ!S11=2,ZDROJ!O11,0)</f>
        <v>0</v>
      </c>
      <c r="F33" s="23"/>
      <c r="G33" s="23">
        <f>IF(ZDROJ!R11=2,ZDROJ!S11,9999)</f>
        <v>9999</v>
      </c>
      <c r="H33" s="23">
        <f>IF(ZDROJ!R11=2,ZDROJ!T11,9999)</f>
        <v>9999</v>
      </c>
      <c r="I33" s="23">
        <f>IF(ZDROJ!R11=2,ZDROJ!U11,9999)</f>
        <v>9999</v>
      </c>
      <c r="J33" s="23"/>
      <c r="K33" s="23">
        <f>IF(ZDROJ!R11=2,ZDROJ!G11,9999)</f>
        <v>9999</v>
      </c>
      <c r="L33" s="23">
        <f>IF(ZDROJ!R11=2,ZDROJ!I11,9999)</f>
        <v>9999</v>
      </c>
      <c r="M33" s="23">
        <f>IF(ZDROJ!R11=2,ZDROJ!J11,0)</f>
        <v>0</v>
      </c>
    </row>
    <row r="34" spans="1:13" x14ac:dyDescent="0.25">
      <c r="A34" s="23">
        <f>IF(ZDROJ!R4=2,ZDROJ!H4,9999)</f>
        <v>9999</v>
      </c>
      <c r="B34" s="23">
        <f>IF(ZDROJ!R4=2,ZDROJ!M4,0)</f>
        <v>0</v>
      </c>
      <c r="C34" s="23">
        <f>IF(ZDROJ!R4=2,ZDROJ!P4,0)</f>
        <v>0</v>
      </c>
      <c r="D34" s="23">
        <f>IF(ZDROJ!R4=2,ZDROJ!N4,0)</f>
        <v>0</v>
      </c>
      <c r="E34" s="23">
        <f>IF(ZDROJ!S4=2,ZDROJ!O4,0)</f>
        <v>0</v>
      </c>
      <c r="F34" s="23"/>
      <c r="G34" s="23">
        <f>IF(ZDROJ!R4=2,ZDROJ!S4,9999)</f>
        <v>9999</v>
      </c>
      <c r="H34" s="23">
        <f>IF(ZDROJ!R4=2,ZDROJ!T4,9999)</f>
        <v>9999</v>
      </c>
      <c r="I34" s="23">
        <f>IF(ZDROJ!R4=2,ZDROJ!U4,9999)</f>
        <v>9999</v>
      </c>
      <c r="J34" s="23"/>
      <c r="K34" s="23">
        <f>IF(ZDROJ!R4=2,ZDROJ!G4,9999)</f>
        <v>9999</v>
      </c>
      <c r="L34" s="23">
        <f>IF(ZDROJ!R4=2,ZDROJ!I4,9999)</f>
        <v>9999</v>
      </c>
      <c r="M34" s="23">
        <f>IF(ZDROJ!R4=2,ZDROJ!J4,0)</f>
        <v>0</v>
      </c>
    </row>
    <row r="35" spans="1:13" x14ac:dyDescent="0.25">
      <c r="A35" s="23">
        <f>IF(ZDROJ!R6=2,ZDROJ!H6,9999)</f>
        <v>9999</v>
      </c>
      <c r="B35" s="23">
        <f>IF(ZDROJ!R6=2,ZDROJ!M6,0)</f>
        <v>0</v>
      </c>
      <c r="C35" s="23">
        <f>IF(ZDROJ!R6=2,ZDROJ!P6,0)</f>
        <v>0</v>
      </c>
      <c r="D35" s="23">
        <f>IF(ZDROJ!R6=2,ZDROJ!N6,0)</f>
        <v>0</v>
      </c>
      <c r="E35" s="23">
        <f>IF(ZDROJ!S6=2,ZDROJ!O6,0)</f>
        <v>0</v>
      </c>
      <c r="F35" s="23"/>
      <c r="G35" s="23">
        <f>IF(ZDROJ!R6=2,ZDROJ!S6,9999)</f>
        <v>9999</v>
      </c>
      <c r="H35" s="23">
        <f>IF(ZDROJ!R6=2,ZDROJ!T6,9999)</f>
        <v>9999</v>
      </c>
      <c r="I35" s="23">
        <f>IF(ZDROJ!R6=2,ZDROJ!U6,9999)</f>
        <v>9999</v>
      </c>
      <c r="J35" s="23"/>
      <c r="K35" s="23">
        <f>IF(ZDROJ!R6=2,ZDROJ!G6,9999)</f>
        <v>9999</v>
      </c>
      <c r="L35" s="23">
        <f>IF(ZDROJ!R6=2,ZDROJ!I6,9999)</f>
        <v>9999</v>
      </c>
      <c r="M35" s="23">
        <f>IF(ZDROJ!R6=2,ZDROJ!J6,0)</f>
        <v>0</v>
      </c>
    </row>
    <row r="36" spans="1:13" x14ac:dyDescent="0.25">
      <c r="A36" s="23">
        <f>IF(ZDROJ!R9=2,ZDROJ!H9,9999)</f>
        <v>9999</v>
      </c>
      <c r="B36" s="23">
        <f>IF(ZDROJ!R9=2,ZDROJ!M9,0)</f>
        <v>0</v>
      </c>
      <c r="C36" s="23">
        <f>IF(ZDROJ!R9=2,ZDROJ!P9,0)</f>
        <v>0</v>
      </c>
      <c r="D36" s="23">
        <f>IF(ZDROJ!R9=2,ZDROJ!N9,0)</f>
        <v>0</v>
      </c>
      <c r="E36" s="23">
        <f>IF(ZDROJ!S9=2,ZDROJ!O9,0)</f>
        <v>0</v>
      </c>
      <c r="F36" s="23"/>
      <c r="G36" s="23">
        <f>IF(ZDROJ!R9=2,ZDROJ!S9,9999)</f>
        <v>9999</v>
      </c>
      <c r="H36" s="23">
        <f>IF(ZDROJ!R9=2,ZDROJ!T9,9999)</f>
        <v>9999</v>
      </c>
      <c r="I36" s="23">
        <f>IF(ZDROJ!R9=2,ZDROJ!U9,9999)</f>
        <v>9999</v>
      </c>
      <c r="J36" s="23"/>
      <c r="K36" s="23">
        <f>IF(ZDROJ!R9=2,ZDROJ!G9,9999)</f>
        <v>9999</v>
      </c>
      <c r="L36" s="23">
        <f>IF(ZDROJ!R9=2,ZDROJ!I9,9999)</f>
        <v>9999</v>
      </c>
      <c r="M36" s="23">
        <f>IF(ZDROJ!R9=2,ZDROJ!J9,0)</f>
        <v>0</v>
      </c>
    </row>
    <row r="37" spans="1:13" x14ac:dyDescent="0.25">
      <c r="A37" s="23">
        <f>IF(ZDROJ!R12=2,ZDROJ!H12,9999)</f>
        <v>9999</v>
      </c>
      <c r="B37" s="23">
        <f>IF(ZDROJ!R12=2,ZDROJ!M12,0)</f>
        <v>0</v>
      </c>
      <c r="C37" s="23">
        <f>IF(ZDROJ!R12=2,ZDROJ!P12,0)</f>
        <v>0</v>
      </c>
      <c r="D37" s="23">
        <f>IF(ZDROJ!R12=2,ZDROJ!N12,0)</f>
        <v>0</v>
      </c>
      <c r="E37" s="23">
        <f>IF(ZDROJ!S12=2,ZDROJ!O12,0)</f>
        <v>0</v>
      </c>
      <c r="F37" s="23"/>
      <c r="G37" s="23">
        <f>IF(ZDROJ!R12=2,ZDROJ!S12,9999)</f>
        <v>9999</v>
      </c>
      <c r="H37" s="23">
        <f>IF(ZDROJ!R12=2,ZDROJ!T12,9999)</f>
        <v>9999</v>
      </c>
      <c r="I37" s="23">
        <f>IF(ZDROJ!R12=2,ZDROJ!U12,9999)</f>
        <v>9999</v>
      </c>
      <c r="J37" s="23"/>
      <c r="K37" s="23">
        <f>IF(ZDROJ!R12=2,ZDROJ!G12,9999)</f>
        <v>9999</v>
      </c>
      <c r="L37" s="23">
        <f>IF(ZDROJ!R12=2,ZDROJ!I12,9999)</f>
        <v>9999</v>
      </c>
      <c r="M37" s="23">
        <f>IF(ZDROJ!R12=2,ZDROJ!J12,0)</f>
        <v>0</v>
      </c>
    </row>
    <row r="38" spans="1:13" x14ac:dyDescent="0.25">
      <c r="A38" s="23">
        <f>IF(ZDROJ!R16=2,ZDROJ!H16,9999)</f>
        <v>9999</v>
      </c>
      <c r="B38" s="23">
        <f>IF(ZDROJ!R16=2,ZDROJ!M16,0)</f>
        <v>0</v>
      </c>
      <c r="C38" s="23">
        <f>IF(ZDROJ!R16=2,ZDROJ!P16,0)</f>
        <v>0</v>
      </c>
      <c r="D38" s="23">
        <f>IF(ZDROJ!R16=2,ZDROJ!N16,0)</f>
        <v>0</v>
      </c>
      <c r="E38" s="23">
        <f>IF(ZDROJ!S16=2,ZDROJ!O16,0)</f>
        <v>0</v>
      </c>
      <c r="F38" s="23"/>
      <c r="G38" s="23">
        <f>IF(ZDROJ!R16=2,ZDROJ!S16,9999)</f>
        <v>9999</v>
      </c>
      <c r="H38" s="23">
        <f>IF(ZDROJ!R16=2,ZDROJ!T16,9999)</f>
        <v>9999</v>
      </c>
      <c r="I38" s="23">
        <f>IF(ZDROJ!R16=2,ZDROJ!U16,9999)</f>
        <v>9999</v>
      </c>
      <c r="J38" s="23"/>
      <c r="K38" s="23">
        <f>IF(ZDROJ!R16=2,ZDROJ!G16,9999)</f>
        <v>9999</v>
      </c>
      <c r="L38" s="23">
        <f>IF(ZDROJ!R16=2,ZDROJ!I16,9999)</f>
        <v>9999</v>
      </c>
      <c r="M38" s="23">
        <f>IF(ZDROJ!R16=2,ZDROJ!J16,0)</f>
        <v>0</v>
      </c>
    </row>
    <row r="39" spans="1:13" x14ac:dyDescent="0.25">
      <c r="A39" s="23">
        <f>IF(ZDROJ!R18=2,ZDROJ!H18,9999)</f>
        <v>9999</v>
      </c>
      <c r="B39" s="23">
        <f>IF(ZDROJ!R18=2,ZDROJ!M18,0)</f>
        <v>0</v>
      </c>
      <c r="C39" s="23">
        <f>IF(ZDROJ!R18=2,ZDROJ!P18,0)</f>
        <v>0</v>
      </c>
      <c r="D39" s="23">
        <f>IF(ZDROJ!R18=2,ZDROJ!N18,0)</f>
        <v>0</v>
      </c>
      <c r="E39" s="23">
        <f>IF(ZDROJ!S18=2,ZDROJ!O18,0)</f>
        <v>0</v>
      </c>
      <c r="F39" s="23"/>
      <c r="G39" s="23">
        <f>IF(ZDROJ!R18=2,ZDROJ!S18,9999)</f>
        <v>9999</v>
      </c>
      <c r="H39" s="23">
        <f>IF(ZDROJ!R18=2,ZDROJ!T18,9999)</f>
        <v>9999</v>
      </c>
      <c r="I39" s="23">
        <f>IF(ZDROJ!R18=2,ZDROJ!U18,9999)</f>
        <v>9999</v>
      </c>
      <c r="J39" s="23"/>
      <c r="K39" s="23">
        <f>IF(ZDROJ!R18=2,ZDROJ!G18,9999)</f>
        <v>9999</v>
      </c>
      <c r="L39" s="23">
        <f>IF(ZDROJ!R18=2,ZDROJ!I18,9999)</f>
        <v>9999</v>
      </c>
      <c r="M39" s="23">
        <f>IF(ZDROJ!R18=2,ZDROJ!J18,0)</f>
        <v>0</v>
      </c>
    </row>
    <row r="40" spans="1:13" x14ac:dyDescent="0.25">
      <c r="A40" s="23">
        <f>IF(ZDROJ!R21=2,ZDROJ!H21,9999)</f>
        <v>9999</v>
      </c>
      <c r="B40" s="23">
        <f>IF(ZDROJ!R21=2,ZDROJ!M21,0)</f>
        <v>0</v>
      </c>
      <c r="C40" s="23">
        <f>IF(ZDROJ!R21=2,ZDROJ!P21,0)</f>
        <v>0</v>
      </c>
      <c r="D40" s="23">
        <f>IF(ZDROJ!R21=2,ZDROJ!N21,0)</f>
        <v>0</v>
      </c>
      <c r="E40" s="23">
        <f>IF(ZDROJ!S21=2,ZDROJ!O21,0)</f>
        <v>0</v>
      </c>
      <c r="F40" s="23"/>
      <c r="G40" s="23">
        <f>IF(ZDROJ!R21=2,ZDROJ!S21,9999)</f>
        <v>9999</v>
      </c>
      <c r="H40" s="23">
        <f>IF(ZDROJ!R21=2,ZDROJ!T21,9999)</f>
        <v>9999</v>
      </c>
      <c r="I40" s="23">
        <f>IF(ZDROJ!R21=2,ZDROJ!U21,9999)</f>
        <v>9999</v>
      </c>
      <c r="J40" s="23"/>
      <c r="K40" s="23">
        <f>IF(ZDROJ!R21=2,ZDROJ!G21,9999)</f>
        <v>9999</v>
      </c>
      <c r="L40" s="23">
        <f>IF(ZDROJ!R21=2,ZDROJ!I21,9999)</f>
        <v>9999</v>
      </c>
      <c r="M40" s="23">
        <f>IF(ZDROJ!R21=2,ZDROJ!J21,0)</f>
        <v>0</v>
      </c>
    </row>
    <row r="41" spans="1:13" x14ac:dyDescent="0.25">
      <c r="A41" s="23">
        <f>IF(ZDROJ!R23=2,ZDROJ!H23,9999)</f>
        <v>9999</v>
      </c>
      <c r="B41" s="23">
        <f>IF(ZDROJ!R23=2,ZDROJ!M23,0)</f>
        <v>0</v>
      </c>
      <c r="C41" s="23">
        <f>IF(ZDROJ!R23=2,ZDROJ!P23,0)</f>
        <v>0</v>
      </c>
      <c r="D41" s="23">
        <f>IF(ZDROJ!R23=2,ZDROJ!N23,0)</f>
        <v>0</v>
      </c>
      <c r="E41" s="23">
        <f>IF(ZDROJ!S23=2,ZDROJ!O23,0)</f>
        <v>0</v>
      </c>
      <c r="F41" s="23"/>
      <c r="G41" s="23">
        <f>IF(ZDROJ!R23=2,ZDROJ!S23,9999)</f>
        <v>9999</v>
      </c>
      <c r="H41" s="23">
        <f>IF(ZDROJ!R23=2,ZDROJ!T23,9999)</f>
        <v>9999</v>
      </c>
      <c r="I41" s="23">
        <f>IF(ZDROJ!R23=2,ZDROJ!U23,9999)</f>
        <v>9999</v>
      </c>
      <c r="J41" s="23"/>
      <c r="K41" s="23">
        <f>IF(ZDROJ!R23=2,ZDROJ!G23,9999)</f>
        <v>9999</v>
      </c>
      <c r="L41" s="23">
        <f>IF(ZDROJ!R23=2,ZDROJ!I23,9999)</f>
        <v>9999</v>
      </c>
      <c r="M41" s="23">
        <f>IF(ZDROJ!R23=2,ZDROJ!J23,0)</f>
        <v>0</v>
      </c>
    </row>
    <row r="42" spans="1:13" x14ac:dyDescent="0.25">
      <c r="A42" s="23">
        <f>IF(ZDROJ!R26=2,ZDROJ!H26,9999)</f>
        <v>9999</v>
      </c>
      <c r="B42" s="23">
        <f>IF(ZDROJ!R26=2,ZDROJ!M26,0)</f>
        <v>0</v>
      </c>
      <c r="C42" s="23">
        <f>IF(ZDROJ!R26=2,ZDROJ!P26,0)</f>
        <v>0</v>
      </c>
      <c r="D42" s="23">
        <f>IF(ZDROJ!R26=2,ZDROJ!N26,0)</f>
        <v>0</v>
      </c>
      <c r="E42" s="23">
        <f>IF(ZDROJ!S26=2,ZDROJ!O26,0)</f>
        <v>0</v>
      </c>
      <c r="F42" s="23"/>
      <c r="G42" s="23">
        <f>IF(ZDROJ!R26=2,ZDROJ!S26,9999)</f>
        <v>9999</v>
      </c>
      <c r="H42" s="23">
        <f>IF(ZDROJ!R26=2,ZDROJ!T26,9999)</f>
        <v>9999</v>
      </c>
      <c r="I42" s="23">
        <f>IF(ZDROJ!R26=2,ZDROJ!U26,9999)</f>
        <v>9999</v>
      </c>
      <c r="J42" s="23"/>
      <c r="K42" s="23">
        <f>IF(ZDROJ!R26=2,ZDROJ!G26,9999)</f>
        <v>9999</v>
      </c>
      <c r="L42" s="23">
        <f>IF(ZDROJ!R26=2,ZDROJ!I26,9999)</f>
        <v>9999</v>
      </c>
      <c r="M42" s="23">
        <f>IF(ZDROJ!R26=2,ZDROJ!J26,0)</f>
        <v>0</v>
      </c>
    </row>
    <row r="43" spans="1:13" x14ac:dyDescent="0.25">
      <c r="A43" s="23">
        <f>IF(ZDROJ!R29=2,ZDROJ!H29,9999)</f>
        <v>9999</v>
      </c>
      <c r="B43" s="23">
        <f>IF(ZDROJ!R29=2,ZDROJ!M29,0)</f>
        <v>0</v>
      </c>
      <c r="C43" s="23">
        <f>IF(ZDROJ!R29=2,ZDROJ!P29,0)</f>
        <v>0</v>
      </c>
      <c r="D43" s="23">
        <f>IF(ZDROJ!R29=2,ZDROJ!N29,0)</f>
        <v>0</v>
      </c>
      <c r="E43" s="23">
        <f>IF(ZDROJ!S29=2,ZDROJ!O29,0)</f>
        <v>0</v>
      </c>
      <c r="F43" s="23"/>
      <c r="G43" s="23">
        <f>IF(ZDROJ!R29=2,ZDROJ!S29,9999)</f>
        <v>9999</v>
      </c>
      <c r="H43" s="23">
        <f>IF(ZDROJ!R29=2,ZDROJ!T29,9999)</f>
        <v>9999</v>
      </c>
      <c r="I43" s="23">
        <f>IF(ZDROJ!R29=2,ZDROJ!U29,9999)</f>
        <v>9999</v>
      </c>
      <c r="J43" s="23"/>
      <c r="K43" s="23">
        <f>IF(ZDROJ!R29=2,ZDROJ!G29,9999)</f>
        <v>9999</v>
      </c>
      <c r="L43" s="23">
        <f>IF(ZDROJ!R29=2,ZDROJ!I29,9999)</f>
        <v>9999</v>
      </c>
      <c r="M43" s="23">
        <f>IF(ZDROJ!R29=2,ZDROJ!J29,0)</f>
        <v>0</v>
      </c>
    </row>
    <row r="44" spans="1:13" x14ac:dyDescent="0.25">
      <c r="A44" s="23">
        <f>IF(ZDROJ!R30=2,ZDROJ!H30,9999)</f>
        <v>9999</v>
      </c>
      <c r="B44" s="23">
        <f>IF(ZDROJ!R30=2,ZDROJ!M30,0)</f>
        <v>0</v>
      </c>
      <c r="C44" s="23">
        <f>IF(ZDROJ!R30=2,ZDROJ!P30,0)</f>
        <v>0</v>
      </c>
      <c r="D44" s="23">
        <f>IF(ZDROJ!R30=2,ZDROJ!N30,0)</f>
        <v>0</v>
      </c>
      <c r="E44" s="23">
        <f>IF(ZDROJ!S30=2,ZDROJ!O30,0)</f>
        <v>0</v>
      </c>
      <c r="F44" s="23"/>
      <c r="G44" s="23">
        <f>IF(ZDROJ!R30=2,ZDROJ!S30,9999)</f>
        <v>9999</v>
      </c>
      <c r="H44" s="23">
        <f>IF(ZDROJ!R30=2,ZDROJ!T30,9999)</f>
        <v>9999</v>
      </c>
      <c r="I44" s="23">
        <f>IF(ZDROJ!R30=2,ZDROJ!U30,9999)</f>
        <v>9999</v>
      </c>
      <c r="J44" s="23"/>
      <c r="K44" s="23">
        <f>IF(ZDROJ!R30=2,ZDROJ!G30,9999)</f>
        <v>9999</v>
      </c>
      <c r="L44" s="23">
        <f>IF(ZDROJ!R30=2,ZDROJ!I30,9999)</f>
        <v>9999</v>
      </c>
      <c r="M44" s="23">
        <f>IF(ZDROJ!R30=2,ZDROJ!J30,0)</f>
        <v>0</v>
      </c>
    </row>
    <row r="45" spans="1:13" x14ac:dyDescent="0.25">
      <c r="A45" s="23">
        <f>IF(ZDROJ!R32=2,ZDROJ!H32,9999)</f>
        <v>9999</v>
      </c>
      <c r="B45" s="23">
        <f>IF(ZDROJ!R32=2,ZDROJ!M32,0)</f>
        <v>0</v>
      </c>
      <c r="C45" s="23">
        <f>IF(ZDROJ!R32=2,ZDROJ!P32,0)</f>
        <v>0</v>
      </c>
      <c r="D45" s="23">
        <f>IF(ZDROJ!R32=2,ZDROJ!N32,0)</f>
        <v>0</v>
      </c>
      <c r="E45" s="23">
        <f>IF(ZDROJ!S32=2,ZDROJ!O32,0)</f>
        <v>0</v>
      </c>
      <c r="F45" s="23"/>
      <c r="G45" s="23">
        <f>IF(ZDROJ!R32=2,ZDROJ!S32,9999)</f>
        <v>9999</v>
      </c>
      <c r="H45" s="23">
        <f>IF(ZDROJ!R32=2,ZDROJ!T32,9999)</f>
        <v>9999</v>
      </c>
      <c r="I45" s="23">
        <f>IF(ZDROJ!R32=2,ZDROJ!U32,9999)</f>
        <v>9999</v>
      </c>
      <c r="J45" s="23"/>
      <c r="K45" s="23">
        <f>IF(ZDROJ!R32=2,ZDROJ!G32,9999)</f>
        <v>9999</v>
      </c>
      <c r="L45" s="23">
        <f>IF(ZDROJ!R32=2,ZDROJ!I32,9999)</f>
        <v>9999</v>
      </c>
      <c r="M45" s="23">
        <f>IF(ZDROJ!R32=2,ZDROJ!J32,0)</f>
        <v>0</v>
      </c>
    </row>
    <row r="46" spans="1:13" x14ac:dyDescent="0.25">
      <c r="A46" s="23">
        <f>IF(ZDROJ!R33=2,ZDROJ!H33,9999)</f>
        <v>9999</v>
      </c>
      <c r="B46" s="23">
        <f>IF(ZDROJ!R33=2,ZDROJ!M33,0)</f>
        <v>0</v>
      </c>
      <c r="C46" s="23">
        <f>IF(ZDROJ!R33=2,ZDROJ!P33,0)</f>
        <v>0</v>
      </c>
      <c r="D46" s="23">
        <f>IF(ZDROJ!R33=2,ZDROJ!N33,0)</f>
        <v>0</v>
      </c>
      <c r="E46" s="23">
        <f>IF(ZDROJ!S33=2,ZDROJ!O33,0)</f>
        <v>0</v>
      </c>
      <c r="F46" s="23"/>
      <c r="G46" s="23">
        <f>IF(ZDROJ!R33=2,ZDROJ!S33,9999)</f>
        <v>9999</v>
      </c>
      <c r="H46" s="23">
        <f>IF(ZDROJ!R33=2,ZDROJ!T33,9999)</f>
        <v>9999</v>
      </c>
      <c r="I46" s="23">
        <f>IF(ZDROJ!R33=2,ZDROJ!U33,9999)</f>
        <v>9999</v>
      </c>
      <c r="J46" s="23"/>
      <c r="K46" s="23">
        <f>IF(ZDROJ!R33=2,ZDROJ!G33,9999)</f>
        <v>9999</v>
      </c>
      <c r="L46" s="23">
        <f>IF(ZDROJ!R33=2,ZDROJ!I33,9999)</f>
        <v>9999</v>
      </c>
      <c r="M46" s="23">
        <f>IF(ZDROJ!R33=2,ZDROJ!J33,0)</f>
        <v>0</v>
      </c>
    </row>
    <row r="47" spans="1:13" x14ac:dyDescent="0.25">
      <c r="A47" s="23">
        <f>IF(ZDROJ!R34=2,ZDROJ!H34,9999)</f>
        <v>9999</v>
      </c>
      <c r="B47" s="23">
        <f>IF(ZDROJ!R34=2,ZDROJ!M34,0)</f>
        <v>0</v>
      </c>
      <c r="C47" s="23">
        <f>IF(ZDROJ!R34=2,ZDROJ!P34,0)</f>
        <v>0</v>
      </c>
      <c r="D47" s="23">
        <f>IF(ZDROJ!R34=2,ZDROJ!N34,0)</f>
        <v>0</v>
      </c>
      <c r="E47" s="23">
        <f>IF(ZDROJ!S34=2,ZDROJ!O34,0)</f>
        <v>0</v>
      </c>
      <c r="F47" s="23"/>
      <c r="G47" s="23">
        <f>IF(ZDROJ!R34=2,ZDROJ!S34,9999)</f>
        <v>9999</v>
      </c>
      <c r="H47" s="23">
        <f>IF(ZDROJ!R34=2,ZDROJ!T34,9999)</f>
        <v>9999</v>
      </c>
      <c r="I47" s="23">
        <f>IF(ZDROJ!R34=2,ZDROJ!U34,9999)</f>
        <v>9999</v>
      </c>
      <c r="J47" s="23"/>
      <c r="K47" s="23">
        <f>IF(ZDROJ!R34=2,ZDROJ!G34,9999)</f>
        <v>9999</v>
      </c>
      <c r="L47" s="23">
        <f>IF(ZDROJ!R34=2,ZDROJ!I34,9999)</f>
        <v>9999</v>
      </c>
      <c r="M47" s="23">
        <f>IF(ZDROJ!R34=2,ZDROJ!J34,0)</f>
        <v>0</v>
      </c>
    </row>
    <row r="48" spans="1:13" x14ac:dyDescent="0.25">
      <c r="A48" s="23">
        <f>IF(ZDROJ!R35=2,ZDROJ!H35,9999)</f>
        <v>9999</v>
      </c>
      <c r="B48" s="23">
        <f>IF(ZDROJ!R35=2,ZDROJ!M35,0)</f>
        <v>0</v>
      </c>
      <c r="C48" s="23">
        <f>IF(ZDROJ!R35=2,ZDROJ!P35,0)</f>
        <v>0</v>
      </c>
      <c r="D48" s="23">
        <f>IF(ZDROJ!R35=2,ZDROJ!N35,0)</f>
        <v>0</v>
      </c>
      <c r="E48" s="23">
        <f>IF(ZDROJ!S35=2,ZDROJ!O35,0)</f>
        <v>0</v>
      </c>
      <c r="F48" s="23"/>
      <c r="G48" s="23">
        <f>IF(ZDROJ!R35=2,ZDROJ!S35,9999)</f>
        <v>9999</v>
      </c>
      <c r="H48" s="23">
        <f>IF(ZDROJ!R35=2,ZDROJ!T35,9999)</f>
        <v>9999</v>
      </c>
      <c r="I48" s="23">
        <f>IF(ZDROJ!R35=2,ZDROJ!U35,9999)</f>
        <v>9999</v>
      </c>
      <c r="J48" s="23"/>
      <c r="K48" s="23">
        <f>IF(ZDROJ!R35=2,ZDROJ!G35,9999)</f>
        <v>9999</v>
      </c>
      <c r="L48" s="23">
        <f>IF(ZDROJ!R35=2,ZDROJ!I35,9999)</f>
        <v>9999</v>
      </c>
      <c r="M48" s="23">
        <f>IF(ZDROJ!R35=2,ZDROJ!J35,0)</f>
        <v>0</v>
      </c>
    </row>
    <row r="49" spans="1:13" x14ac:dyDescent="0.25">
      <c r="A49" s="23">
        <f>IF(ZDROJ!R36=2,ZDROJ!H36,9999)</f>
        <v>9999</v>
      </c>
      <c r="B49" s="23">
        <f>IF(ZDROJ!R36=2,ZDROJ!M36,0)</f>
        <v>0</v>
      </c>
      <c r="C49" s="23">
        <f>IF(ZDROJ!R36=2,ZDROJ!P36,0)</f>
        <v>0</v>
      </c>
      <c r="D49" s="23">
        <f>IF(ZDROJ!R36=2,ZDROJ!N36,0)</f>
        <v>0</v>
      </c>
      <c r="E49" s="23">
        <f>IF(ZDROJ!S36=2,ZDROJ!O36,0)</f>
        <v>0</v>
      </c>
      <c r="F49" s="23"/>
      <c r="G49" s="23">
        <f>IF(ZDROJ!R36=2,ZDROJ!S36,9999)</f>
        <v>9999</v>
      </c>
      <c r="H49" s="23">
        <f>IF(ZDROJ!R36=2,ZDROJ!T36,9999)</f>
        <v>9999</v>
      </c>
      <c r="I49" s="23">
        <f>IF(ZDROJ!R36=2,ZDROJ!U36,9999)</f>
        <v>9999</v>
      </c>
      <c r="J49" s="23"/>
      <c r="K49" s="23">
        <f>IF(ZDROJ!R36=2,ZDROJ!G36,9999)</f>
        <v>9999</v>
      </c>
      <c r="L49" s="23">
        <f>IF(ZDROJ!R36=2,ZDROJ!I36,9999)</f>
        <v>9999</v>
      </c>
      <c r="M49" s="23">
        <f>IF(ZDROJ!R36=2,ZDROJ!J36,0)</f>
        <v>0</v>
      </c>
    </row>
    <row r="50" spans="1:13" x14ac:dyDescent="0.25">
      <c r="A50" s="23">
        <f>IF(ZDROJ!R37=2,ZDROJ!H37,9999)</f>
        <v>9999</v>
      </c>
      <c r="B50" s="23">
        <f>IF(ZDROJ!R37=2,ZDROJ!M37,0)</f>
        <v>0</v>
      </c>
      <c r="C50" s="23">
        <f>IF(ZDROJ!R37=2,ZDROJ!P37,0)</f>
        <v>0</v>
      </c>
      <c r="D50" s="23">
        <f>IF(ZDROJ!R37=2,ZDROJ!N37,0)</f>
        <v>0</v>
      </c>
      <c r="E50" s="23">
        <f>IF(ZDROJ!S37=2,ZDROJ!O37,0)</f>
        <v>0</v>
      </c>
      <c r="F50" s="23"/>
      <c r="G50" s="23">
        <f>IF(ZDROJ!R37=2,ZDROJ!S37,9999)</f>
        <v>9999</v>
      </c>
      <c r="H50" s="23">
        <f>IF(ZDROJ!R37=2,ZDROJ!T37,9999)</f>
        <v>9999</v>
      </c>
      <c r="I50" s="23">
        <f>IF(ZDROJ!R37=2,ZDROJ!U37,9999)</f>
        <v>9999</v>
      </c>
      <c r="J50" s="23"/>
      <c r="K50" s="23">
        <f>IF(ZDROJ!R37=2,ZDROJ!G37,9999)</f>
        <v>9999</v>
      </c>
      <c r="L50" s="23">
        <f>IF(ZDROJ!R37=2,ZDROJ!I37,9999)</f>
        <v>9999</v>
      </c>
      <c r="M50" s="23">
        <f>IF(ZDROJ!R37=2,ZDROJ!J37,0)</f>
        <v>0</v>
      </c>
    </row>
    <row r="51" spans="1:13" x14ac:dyDescent="0.25">
      <c r="A51" s="23">
        <f>IF(ZDROJ!R38=2,ZDROJ!H38,9999)</f>
        <v>9999</v>
      </c>
      <c r="B51" s="23">
        <f>IF(ZDROJ!R38=2,ZDROJ!M38,0)</f>
        <v>0</v>
      </c>
      <c r="C51" s="23">
        <f>IF(ZDROJ!R38=2,ZDROJ!P38,0)</f>
        <v>0</v>
      </c>
      <c r="D51" s="23">
        <f>IF(ZDROJ!R38=2,ZDROJ!N38,0)</f>
        <v>0</v>
      </c>
      <c r="E51" s="23">
        <f>IF(ZDROJ!S38=2,ZDROJ!O38,0)</f>
        <v>0</v>
      </c>
      <c r="F51" s="23"/>
      <c r="G51" s="23">
        <f>IF(ZDROJ!R38=2,ZDROJ!S38,9999)</f>
        <v>9999</v>
      </c>
      <c r="H51" s="23">
        <f>IF(ZDROJ!R38=2,ZDROJ!T38,9999)</f>
        <v>9999</v>
      </c>
      <c r="I51" s="23">
        <f>IF(ZDROJ!R38=2,ZDROJ!U38,9999)</f>
        <v>9999</v>
      </c>
      <c r="J51" s="23"/>
      <c r="K51" s="23">
        <f>IF(ZDROJ!R38=2,ZDROJ!G38,9999)</f>
        <v>9999</v>
      </c>
      <c r="L51" s="23">
        <f>IF(ZDROJ!R38=2,ZDROJ!I38,9999)</f>
        <v>9999</v>
      </c>
      <c r="M51" s="23">
        <f>IF(ZDROJ!R38=2,ZDROJ!J38,0)</f>
        <v>0</v>
      </c>
    </row>
    <row r="52" spans="1:13" x14ac:dyDescent="0.25">
      <c r="A52" s="23">
        <f>IF(ZDROJ!R41=2,ZDROJ!H41,9999)</f>
        <v>9999</v>
      </c>
      <c r="B52" s="23">
        <f>IF(ZDROJ!R41=2,ZDROJ!M41,0)</f>
        <v>0</v>
      </c>
      <c r="C52" s="23">
        <f>IF(ZDROJ!R41=2,ZDROJ!P41,0)</f>
        <v>0</v>
      </c>
      <c r="D52" s="23">
        <f>IF(ZDROJ!R41=2,ZDROJ!N41,0)</f>
        <v>0</v>
      </c>
      <c r="E52" s="23">
        <f>IF(ZDROJ!S41=2,ZDROJ!O41,0)</f>
        <v>0</v>
      </c>
      <c r="F52" s="23"/>
      <c r="G52" s="23">
        <f>IF(ZDROJ!R41=2,ZDROJ!S41,9999)</f>
        <v>9999</v>
      </c>
      <c r="H52" s="23">
        <f>IF(ZDROJ!R41=2,ZDROJ!T41,9999)</f>
        <v>9999</v>
      </c>
      <c r="I52" s="23">
        <f>IF(ZDROJ!R41=2,ZDROJ!U41,9999)</f>
        <v>9999</v>
      </c>
      <c r="J52" s="23"/>
      <c r="K52" s="23">
        <f>IF(ZDROJ!R41=2,ZDROJ!G41,9999)</f>
        <v>9999</v>
      </c>
      <c r="L52" s="23">
        <f>IF(ZDROJ!R41=2,ZDROJ!I41,9999)</f>
        <v>9999</v>
      </c>
      <c r="M52" s="23">
        <f>IF(ZDROJ!R41=2,ZDROJ!J41,0)</f>
        <v>0</v>
      </c>
    </row>
    <row r="53" spans="1:13" x14ac:dyDescent="0.25">
      <c r="A53" s="23">
        <f>IF(ZDROJ!R42=2,ZDROJ!H42,9999)</f>
        <v>9999</v>
      </c>
      <c r="B53" s="23">
        <f>IF(ZDROJ!R42=2,ZDROJ!M42,0)</f>
        <v>0</v>
      </c>
      <c r="C53" s="23">
        <f>IF(ZDROJ!R42=2,ZDROJ!P42,0)</f>
        <v>0</v>
      </c>
      <c r="D53" s="23">
        <f>IF(ZDROJ!R42=2,ZDROJ!N42,0)</f>
        <v>0</v>
      </c>
      <c r="E53" s="23">
        <f>IF(ZDROJ!S42=2,ZDROJ!O42,0)</f>
        <v>0</v>
      </c>
      <c r="F53" s="23"/>
      <c r="G53" s="23">
        <f>IF(ZDROJ!R42=2,ZDROJ!S42,9999)</f>
        <v>9999</v>
      </c>
      <c r="H53" s="23">
        <f>IF(ZDROJ!R42=2,ZDROJ!T42,9999)</f>
        <v>9999</v>
      </c>
      <c r="I53" s="23">
        <f>IF(ZDROJ!R42=2,ZDROJ!U42,9999)</f>
        <v>9999</v>
      </c>
      <c r="J53" s="23"/>
      <c r="K53" s="23">
        <f>IF(ZDROJ!R42=2,ZDROJ!G42,9999)</f>
        <v>9999</v>
      </c>
      <c r="L53" s="23">
        <f>IF(ZDROJ!R42=2,ZDROJ!I42,9999)</f>
        <v>9999</v>
      </c>
      <c r="M53" s="23">
        <f>IF(ZDROJ!R42=2,ZDROJ!J42,0)</f>
        <v>0</v>
      </c>
    </row>
    <row r="54" spans="1:13" x14ac:dyDescent="0.25">
      <c r="A54" s="23">
        <f>IF(ZDROJ!R45=2,ZDROJ!H45,9999)</f>
        <v>9999</v>
      </c>
      <c r="B54" s="23">
        <f>IF(ZDROJ!R45=2,ZDROJ!M45,0)</f>
        <v>0</v>
      </c>
      <c r="C54" s="23">
        <f>IF(ZDROJ!R45=2,ZDROJ!P45,0)</f>
        <v>0</v>
      </c>
      <c r="D54" s="23">
        <f>IF(ZDROJ!R45=2,ZDROJ!N45,0)</f>
        <v>0</v>
      </c>
      <c r="E54" s="23">
        <f>IF(ZDROJ!S45=2,ZDROJ!O45,0)</f>
        <v>0</v>
      </c>
      <c r="F54" s="23"/>
      <c r="G54" s="23">
        <f>IF(ZDROJ!R45=2,ZDROJ!S45,9999)</f>
        <v>9999</v>
      </c>
      <c r="H54" s="23">
        <f>IF(ZDROJ!R45=2,ZDROJ!T45,9999)</f>
        <v>9999</v>
      </c>
      <c r="I54" s="23">
        <f>IF(ZDROJ!R45=2,ZDROJ!U45,9999)</f>
        <v>9999</v>
      </c>
      <c r="J54" s="23"/>
      <c r="K54" s="23">
        <f>IF(ZDROJ!R45=2,ZDROJ!G45,9999)</f>
        <v>9999</v>
      </c>
      <c r="L54" s="23">
        <f>IF(ZDROJ!R45=2,ZDROJ!I45,9999)</f>
        <v>9999</v>
      </c>
      <c r="M54" s="23">
        <f>IF(ZDROJ!R45=2,ZDROJ!J45,0)</f>
        <v>0</v>
      </c>
    </row>
    <row r="55" spans="1:13" x14ac:dyDescent="0.25">
      <c r="A55" s="23">
        <f>IF(ZDROJ!R48=2,ZDROJ!H48,9999)</f>
        <v>9999</v>
      </c>
      <c r="B55" s="23">
        <f>IF(ZDROJ!R48=2,ZDROJ!M48,0)</f>
        <v>0</v>
      </c>
      <c r="C55" s="23">
        <f>IF(ZDROJ!R48=2,ZDROJ!P48,0)</f>
        <v>0</v>
      </c>
      <c r="D55" s="23">
        <f>IF(ZDROJ!R48=2,ZDROJ!N48,0)</f>
        <v>0</v>
      </c>
      <c r="E55" s="23">
        <f>IF(ZDROJ!S48=2,ZDROJ!O48,0)</f>
        <v>0</v>
      </c>
      <c r="F55" s="23"/>
      <c r="G55" s="23">
        <f>IF(ZDROJ!R48=2,ZDROJ!S48,9999)</f>
        <v>9999</v>
      </c>
      <c r="H55" s="23">
        <f>IF(ZDROJ!R48=2,ZDROJ!T48,9999)</f>
        <v>9999</v>
      </c>
      <c r="I55" s="23">
        <f>IF(ZDROJ!R48=2,ZDROJ!U48,9999)</f>
        <v>9999</v>
      </c>
      <c r="J55" s="23"/>
      <c r="K55" s="23">
        <f>IF(ZDROJ!R48=2,ZDROJ!G48,9999)</f>
        <v>9999</v>
      </c>
      <c r="L55" s="23">
        <f>IF(ZDROJ!R48=2,ZDROJ!I48,9999)</f>
        <v>9999</v>
      </c>
      <c r="M55" s="23">
        <f>IF(ZDROJ!R48=2,ZDROJ!J48,0)</f>
        <v>0</v>
      </c>
    </row>
    <row r="56" spans="1:13" x14ac:dyDescent="0.25">
      <c r="A56" s="23">
        <f>IF(ZDROJ!R49=2,ZDROJ!H49,9999)</f>
        <v>9999</v>
      </c>
      <c r="B56" s="23">
        <f>IF(ZDROJ!R49=2,ZDROJ!M49,0)</f>
        <v>0</v>
      </c>
      <c r="C56" s="23">
        <f>IF(ZDROJ!R49=2,ZDROJ!P49,0)</f>
        <v>0</v>
      </c>
      <c r="D56" s="23">
        <f>IF(ZDROJ!R49=2,ZDROJ!N49,0)</f>
        <v>0</v>
      </c>
      <c r="E56" s="23">
        <f>IF(ZDROJ!S49=2,ZDROJ!O49,0)</f>
        <v>0</v>
      </c>
      <c r="F56" s="23"/>
      <c r="G56" s="23">
        <f>IF(ZDROJ!R49=2,ZDROJ!S49,9999)</f>
        <v>9999</v>
      </c>
      <c r="H56" s="23">
        <f>IF(ZDROJ!R49=2,ZDROJ!T49,9999)</f>
        <v>9999</v>
      </c>
      <c r="I56" s="23">
        <f>IF(ZDROJ!R49=2,ZDROJ!U49,9999)</f>
        <v>9999</v>
      </c>
      <c r="J56" s="23"/>
      <c r="K56" s="23">
        <f>IF(ZDROJ!R49=2,ZDROJ!G49,9999)</f>
        <v>9999</v>
      </c>
      <c r="L56" s="23">
        <f>IF(ZDROJ!R49=2,ZDROJ!I49,9999)</f>
        <v>9999</v>
      </c>
      <c r="M56" s="23">
        <f>IF(ZDROJ!R49=2,ZDROJ!J49,0)</f>
        <v>0</v>
      </c>
    </row>
    <row r="57" spans="1:13" x14ac:dyDescent="0.25">
      <c r="A57" s="23">
        <f>IF(ZDROJ!R51=2,ZDROJ!H51,9999)</f>
        <v>9999</v>
      </c>
      <c r="B57" s="23">
        <f>IF(ZDROJ!R51=2,ZDROJ!M51,0)</f>
        <v>0</v>
      </c>
      <c r="C57" s="23">
        <f>IF(ZDROJ!R51=2,ZDROJ!P51,0)</f>
        <v>0</v>
      </c>
      <c r="D57" s="23">
        <f>IF(ZDROJ!R51=2,ZDROJ!N51,0)</f>
        <v>0</v>
      </c>
      <c r="E57" s="23">
        <f>IF(ZDROJ!S51=2,ZDROJ!O51,0)</f>
        <v>0</v>
      </c>
      <c r="F57" s="23"/>
      <c r="G57" s="23">
        <f>IF(ZDROJ!R51=2,ZDROJ!S51,9999)</f>
        <v>9999</v>
      </c>
      <c r="H57" s="23">
        <f>IF(ZDROJ!R51=2,ZDROJ!T51,9999)</f>
        <v>9999</v>
      </c>
      <c r="I57" s="23">
        <f>IF(ZDROJ!R51=2,ZDROJ!U51,9999)</f>
        <v>9999</v>
      </c>
      <c r="J57" s="23"/>
      <c r="K57" s="23">
        <f>IF(ZDROJ!R51=2,ZDROJ!G51,9999)</f>
        <v>9999</v>
      </c>
      <c r="L57" s="23">
        <f>IF(ZDROJ!R51=2,ZDROJ!I51,9999)</f>
        <v>9999</v>
      </c>
      <c r="M57" s="23">
        <f>IF(ZDROJ!R51=2,ZDROJ!J51,0)</f>
        <v>0</v>
      </c>
    </row>
    <row r="58" spans="1:13" x14ac:dyDescent="0.25">
      <c r="A58" s="23">
        <f>IF(ZDROJ!R52=2,ZDROJ!H52,9999)</f>
        <v>9999</v>
      </c>
      <c r="B58" s="23">
        <f>IF(ZDROJ!R52=2,ZDROJ!M52,0)</f>
        <v>0</v>
      </c>
      <c r="C58" s="23">
        <f>IF(ZDROJ!R52=2,ZDROJ!P52,0)</f>
        <v>0</v>
      </c>
      <c r="D58" s="23">
        <f>IF(ZDROJ!R52=2,ZDROJ!N52,0)</f>
        <v>0</v>
      </c>
      <c r="E58" s="23">
        <f>IF(ZDROJ!S52=2,ZDROJ!O52,0)</f>
        <v>0</v>
      </c>
      <c r="F58" s="23"/>
      <c r="G58" s="23">
        <f>IF(ZDROJ!R52=2,ZDROJ!S52,9999)</f>
        <v>9999</v>
      </c>
      <c r="H58" s="23">
        <f>IF(ZDROJ!R52=2,ZDROJ!T52,9999)</f>
        <v>9999</v>
      </c>
      <c r="I58" s="23">
        <f>IF(ZDROJ!R52=2,ZDROJ!U52,9999)</f>
        <v>9999</v>
      </c>
      <c r="J58" s="23"/>
      <c r="K58" s="23">
        <f>IF(ZDROJ!R52=2,ZDROJ!G52,9999)</f>
        <v>9999</v>
      </c>
      <c r="L58" s="23">
        <f>IF(ZDROJ!R52=2,ZDROJ!I52,9999)</f>
        <v>9999</v>
      </c>
      <c r="M58" s="23">
        <f>IF(ZDROJ!R52=2,ZDROJ!J52,0)</f>
        <v>0</v>
      </c>
    </row>
    <row r="59" spans="1:13" x14ac:dyDescent="0.25">
      <c r="A59" s="23">
        <f>IF(ZDROJ!R53=2,ZDROJ!H53,9999)</f>
        <v>9999</v>
      </c>
      <c r="B59" s="23">
        <f>IF(ZDROJ!R53=2,ZDROJ!M53,0)</f>
        <v>0</v>
      </c>
      <c r="C59" s="23">
        <f>IF(ZDROJ!R53=2,ZDROJ!P53,0)</f>
        <v>0</v>
      </c>
      <c r="D59" s="23">
        <f>IF(ZDROJ!R53=2,ZDROJ!N53,0)</f>
        <v>0</v>
      </c>
      <c r="E59" s="23">
        <f>IF(ZDROJ!S53=2,ZDROJ!O53,0)</f>
        <v>0</v>
      </c>
      <c r="F59" s="23"/>
      <c r="G59" s="23">
        <f>IF(ZDROJ!R53=2,ZDROJ!S53,9999)</f>
        <v>9999</v>
      </c>
      <c r="H59" s="23">
        <f>IF(ZDROJ!R53=2,ZDROJ!T53,9999)</f>
        <v>9999</v>
      </c>
      <c r="I59" s="23">
        <f>IF(ZDROJ!R53=2,ZDROJ!U53,9999)</f>
        <v>9999</v>
      </c>
      <c r="J59" s="23"/>
      <c r="K59" s="23">
        <f>IF(ZDROJ!R53=2,ZDROJ!G53,9999)</f>
        <v>9999</v>
      </c>
      <c r="L59" s="23">
        <f>IF(ZDROJ!R53=2,ZDROJ!I53,9999)</f>
        <v>9999</v>
      </c>
      <c r="M59" s="23">
        <f>IF(ZDROJ!R53=2,ZDROJ!J53,0)</f>
        <v>0</v>
      </c>
    </row>
    <row r="60" spans="1:13" x14ac:dyDescent="0.25">
      <c r="A60" s="23">
        <f>IF(ZDROJ!R55=2,ZDROJ!H55,9999)</f>
        <v>9999</v>
      </c>
      <c r="B60" s="23">
        <f>IF(ZDROJ!R55=2,ZDROJ!M55,0)</f>
        <v>0</v>
      </c>
      <c r="C60" s="23">
        <f>IF(ZDROJ!R55=2,ZDROJ!P55,0)</f>
        <v>0</v>
      </c>
      <c r="D60" s="23">
        <f>IF(ZDROJ!R55=2,ZDROJ!N55,0)</f>
        <v>0</v>
      </c>
      <c r="E60" s="23">
        <f>IF(ZDROJ!S55=2,ZDROJ!O55,0)</f>
        <v>0</v>
      </c>
      <c r="F60" s="23"/>
      <c r="G60" s="23">
        <f>IF(ZDROJ!R55=2,ZDROJ!S55,9999)</f>
        <v>9999</v>
      </c>
      <c r="H60" s="23">
        <f>IF(ZDROJ!R55=2,ZDROJ!T55,9999)</f>
        <v>9999</v>
      </c>
      <c r="I60" s="23">
        <f>IF(ZDROJ!R55=2,ZDROJ!U55,9999)</f>
        <v>9999</v>
      </c>
      <c r="J60" s="23"/>
      <c r="K60" s="23">
        <f>IF(ZDROJ!R55=2,ZDROJ!G55,9999)</f>
        <v>9999</v>
      </c>
      <c r="L60" s="23">
        <f>IF(ZDROJ!R55=2,ZDROJ!I55,9999)</f>
        <v>9999</v>
      </c>
      <c r="M60" s="23">
        <f>IF(ZDROJ!R55=2,ZDROJ!J55,0)</f>
        <v>0</v>
      </c>
    </row>
    <row r="61" spans="1:13" x14ac:dyDescent="0.25">
      <c r="A61" s="23">
        <f>IF(ZDROJ!R56=2,ZDROJ!H56,9999)</f>
        <v>9999</v>
      </c>
      <c r="B61" s="23">
        <f>IF(ZDROJ!R56=2,ZDROJ!M56,0)</f>
        <v>0</v>
      </c>
      <c r="C61" s="23">
        <f>IF(ZDROJ!R56=2,ZDROJ!P56,0)</f>
        <v>0</v>
      </c>
      <c r="D61" s="23">
        <f>IF(ZDROJ!R56=2,ZDROJ!N56,0)</f>
        <v>0</v>
      </c>
      <c r="E61" s="23">
        <f>IF(ZDROJ!S56=2,ZDROJ!O56,0)</f>
        <v>0</v>
      </c>
      <c r="F61" s="23"/>
      <c r="G61" s="23">
        <f>IF(ZDROJ!R56=2,ZDROJ!S56,9999)</f>
        <v>9999</v>
      </c>
      <c r="H61" s="23">
        <f>IF(ZDROJ!R56=2,ZDROJ!T56,9999)</f>
        <v>9999</v>
      </c>
      <c r="I61" s="23">
        <f>IF(ZDROJ!R56=2,ZDROJ!U56,9999)</f>
        <v>9999</v>
      </c>
      <c r="J61" s="23"/>
      <c r="K61" s="23">
        <f>IF(ZDROJ!R56=2,ZDROJ!G56,9999)</f>
        <v>9999</v>
      </c>
      <c r="L61" s="23">
        <f>IF(ZDROJ!R56=2,ZDROJ!I56,9999)</f>
        <v>9999</v>
      </c>
      <c r="M61" s="23">
        <f>IF(ZDROJ!R56=2,ZDROJ!J56,0)</f>
        <v>0</v>
      </c>
    </row>
    <row r="62" spans="1:13" x14ac:dyDescent="0.25">
      <c r="A62" s="23">
        <f>IF(ZDROJ!R58=2,ZDROJ!H58,9999)</f>
        <v>9999</v>
      </c>
      <c r="B62" s="23">
        <f>IF(ZDROJ!R58=2,ZDROJ!M58,0)</f>
        <v>0</v>
      </c>
      <c r="C62" s="23">
        <f>IF(ZDROJ!R58=2,ZDROJ!P58,0)</f>
        <v>0</v>
      </c>
      <c r="D62" s="23">
        <f>IF(ZDROJ!R58=2,ZDROJ!N58,0)</f>
        <v>0</v>
      </c>
      <c r="E62" s="23">
        <f>IF(ZDROJ!S58=2,ZDROJ!O58,0)</f>
        <v>0</v>
      </c>
      <c r="F62" s="23"/>
      <c r="G62" s="23">
        <f>IF(ZDROJ!R58=2,ZDROJ!S58,9999)</f>
        <v>9999</v>
      </c>
      <c r="H62" s="23">
        <f>IF(ZDROJ!R58=2,ZDROJ!T58,9999)</f>
        <v>9999</v>
      </c>
      <c r="I62" s="23">
        <f>IF(ZDROJ!R58=2,ZDROJ!U58,9999)</f>
        <v>9999</v>
      </c>
      <c r="J62" s="23"/>
      <c r="K62" s="23">
        <f>IF(ZDROJ!R58=2,ZDROJ!G58,9999)</f>
        <v>9999</v>
      </c>
      <c r="L62" s="23">
        <f>IF(ZDROJ!R58=2,ZDROJ!I58,9999)</f>
        <v>9999</v>
      </c>
      <c r="M62" s="23">
        <f>IF(ZDROJ!R58=2,ZDROJ!J58,0)</f>
        <v>0</v>
      </c>
    </row>
    <row r="63" spans="1:13" x14ac:dyDescent="0.25">
      <c r="A63" s="23">
        <f>IF(ZDROJ!R59=2,ZDROJ!H59,9999)</f>
        <v>9999</v>
      </c>
      <c r="B63" s="23">
        <f>IF(ZDROJ!R59=2,ZDROJ!M59,0)</f>
        <v>0</v>
      </c>
      <c r="C63" s="23">
        <f>IF(ZDROJ!R59=2,ZDROJ!P59,0)</f>
        <v>0</v>
      </c>
      <c r="D63" s="23">
        <f>IF(ZDROJ!R59=2,ZDROJ!N59,0)</f>
        <v>0</v>
      </c>
      <c r="E63" s="23">
        <f>IF(ZDROJ!S59=2,ZDROJ!O59,0)</f>
        <v>0</v>
      </c>
      <c r="F63" s="23"/>
      <c r="G63" s="23">
        <f>IF(ZDROJ!R59=2,ZDROJ!S59,9999)</f>
        <v>9999</v>
      </c>
      <c r="H63" s="23">
        <f>IF(ZDROJ!R59=2,ZDROJ!T59,9999)</f>
        <v>9999</v>
      </c>
      <c r="I63" s="23">
        <f>IF(ZDROJ!R59=2,ZDROJ!U59,9999)</f>
        <v>9999</v>
      </c>
      <c r="J63" s="23"/>
      <c r="K63" s="23">
        <f>IF(ZDROJ!R59=2,ZDROJ!G59,9999)</f>
        <v>9999</v>
      </c>
      <c r="L63" s="23">
        <f>IF(ZDROJ!R59=2,ZDROJ!I59,9999)</f>
        <v>9999</v>
      </c>
      <c r="M63" s="23">
        <f>IF(ZDROJ!R59=2,ZDROJ!J59,0)</f>
        <v>0</v>
      </c>
    </row>
    <row r="64" spans="1:13" x14ac:dyDescent="0.25">
      <c r="A64" s="23">
        <f>IF(ZDROJ!R61=2,ZDROJ!H61,9999)</f>
        <v>9999</v>
      </c>
      <c r="B64" s="23">
        <f>IF(ZDROJ!R61=2,ZDROJ!M61,0)</f>
        <v>0</v>
      </c>
      <c r="C64" s="23">
        <f>IF(ZDROJ!R61=2,ZDROJ!P61,0)</f>
        <v>0</v>
      </c>
      <c r="D64" s="23">
        <f>IF(ZDROJ!R61=2,ZDROJ!N61,0)</f>
        <v>0</v>
      </c>
      <c r="E64" s="23">
        <f>IF(ZDROJ!S61=2,ZDROJ!O61,0)</f>
        <v>0</v>
      </c>
      <c r="F64" s="23"/>
      <c r="G64" s="23">
        <f>IF(ZDROJ!R61=2,ZDROJ!S61,9999)</f>
        <v>9999</v>
      </c>
      <c r="H64" s="23">
        <f>IF(ZDROJ!R61=2,ZDROJ!T61,9999)</f>
        <v>9999</v>
      </c>
      <c r="I64" s="23">
        <f>IF(ZDROJ!R61=2,ZDROJ!U61,9999)</f>
        <v>9999</v>
      </c>
      <c r="J64" s="23"/>
      <c r="K64" s="23">
        <f>IF(ZDROJ!R61=2,ZDROJ!G61,9999)</f>
        <v>9999</v>
      </c>
      <c r="L64" s="23">
        <f>IF(ZDROJ!R61=2,ZDROJ!I61,9999)</f>
        <v>9999</v>
      </c>
      <c r="M64" s="23">
        <f>IF(ZDROJ!R61=2,ZDROJ!J61,0)</f>
        <v>0</v>
      </c>
    </row>
    <row r="65" spans="1:13" x14ac:dyDescent="0.25">
      <c r="A65" s="23">
        <f>IF(ZDROJ!R63=2,ZDROJ!H63,9999)</f>
        <v>9999</v>
      </c>
      <c r="B65" s="23">
        <f>IF(ZDROJ!R63=2,ZDROJ!M63,0)</f>
        <v>0</v>
      </c>
      <c r="C65" s="23">
        <f>IF(ZDROJ!R63=2,ZDROJ!P63,0)</f>
        <v>0</v>
      </c>
      <c r="D65" s="23">
        <f>IF(ZDROJ!R63=2,ZDROJ!N63,0)</f>
        <v>0</v>
      </c>
      <c r="E65" s="23">
        <f>IF(ZDROJ!S63=2,ZDROJ!O63,0)</f>
        <v>0</v>
      </c>
      <c r="F65" s="23"/>
      <c r="G65" s="23">
        <f>IF(ZDROJ!R63=2,ZDROJ!S63,9999)</f>
        <v>9999</v>
      </c>
      <c r="H65" s="23">
        <f>IF(ZDROJ!R63=2,ZDROJ!T63,9999)</f>
        <v>9999</v>
      </c>
      <c r="I65" s="23">
        <f>IF(ZDROJ!R63=2,ZDROJ!U63,9999)</f>
        <v>9999</v>
      </c>
      <c r="J65" s="23"/>
      <c r="K65" s="23">
        <f>IF(ZDROJ!R63=2,ZDROJ!G63,9999)</f>
        <v>9999</v>
      </c>
      <c r="L65" s="23">
        <f>IF(ZDROJ!R63=2,ZDROJ!I63,9999)</f>
        <v>9999</v>
      </c>
      <c r="M65" s="23">
        <f>IF(ZDROJ!R63=2,ZDROJ!J63,0)</f>
        <v>0</v>
      </c>
    </row>
    <row r="66" spans="1:13" x14ac:dyDescent="0.25">
      <c r="A66" s="23">
        <f>IF(ZDROJ!R65=2,ZDROJ!H65,9999)</f>
        <v>9999</v>
      </c>
      <c r="B66" s="23">
        <f>IF(ZDROJ!R65=2,ZDROJ!M65,0)</f>
        <v>0</v>
      </c>
      <c r="C66" s="23">
        <f>IF(ZDROJ!R65=2,ZDROJ!P65,0)</f>
        <v>0</v>
      </c>
      <c r="D66" s="23">
        <f>IF(ZDROJ!R65=2,ZDROJ!N65,0)</f>
        <v>0</v>
      </c>
      <c r="E66" s="23">
        <f>IF(ZDROJ!S65=2,ZDROJ!O65,0)</f>
        <v>0</v>
      </c>
      <c r="F66" s="23"/>
      <c r="G66" s="23">
        <f>IF(ZDROJ!R65=2,ZDROJ!S65,9999)</f>
        <v>9999</v>
      </c>
      <c r="H66" s="23">
        <f>IF(ZDROJ!R65=2,ZDROJ!T65,9999)</f>
        <v>9999</v>
      </c>
      <c r="I66" s="23">
        <f>IF(ZDROJ!R65=2,ZDROJ!U65,9999)</f>
        <v>9999</v>
      </c>
      <c r="J66" s="23"/>
      <c r="K66" s="23">
        <f>IF(ZDROJ!R65=2,ZDROJ!G65,9999)</f>
        <v>9999</v>
      </c>
      <c r="L66" s="23">
        <f>IF(ZDROJ!R65=2,ZDROJ!I65,9999)</f>
        <v>9999</v>
      </c>
      <c r="M66" s="23">
        <f>IF(ZDROJ!R65=2,ZDROJ!J65,0)</f>
        <v>0</v>
      </c>
    </row>
    <row r="67" spans="1:13" x14ac:dyDescent="0.25">
      <c r="A67" s="23">
        <f>IF(ZDROJ!R66=2,ZDROJ!H66,9999)</f>
        <v>9999</v>
      </c>
      <c r="B67" s="23">
        <f>IF(ZDROJ!R66=2,ZDROJ!M66,0)</f>
        <v>0</v>
      </c>
      <c r="C67" s="23">
        <f>IF(ZDROJ!R66=2,ZDROJ!P66,0)</f>
        <v>0</v>
      </c>
      <c r="D67" s="23">
        <f>IF(ZDROJ!R66=2,ZDROJ!N66,0)</f>
        <v>0</v>
      </c>
      <c r="E67" s="23">
        <f>IF(ZDROJ!S66=2,ZDROJ!O66,0)</f>
        <v>0</v>
      </c>
      <c r="F67" s="23"/>
      <c r="G67" s="23">
        <f>IF(ZDROJ!R66=2,ZDROJ!S66,9999)</f>
        <v>9999</v>
      </c>
      <c r="H67" s="23">
        <f>IF(ZDROJ!R66=2,ZDROJ!T66,9999)</f>
        <v>9999</v>
      </c>
      <c r="I67" s="23">
        <f>IF(ZDROJ!R66=2,ZDROJ!U66,9999)</f>
        <v>9999</v>
      </c>
      <c r="J67" s="23"/>
      <c r="K67" s="23">
        <f>IF(ZDROJ!R66=2,ZDROJ!G66,9999)</f>
        <v>9999</v>
      </c>
      <c r="L67" s="23">
        <f>IF(ZDROJ!R66=2,ZDROJ!I66,9999)</f>
        <v>9999</v>
      </c>
      <c r="M67" s="23">
        <f>IF(ZDROJ!R66=2,ZDROJ!J66,0)</f>
        <v>0</v>
      </c>
    </row>
    <row r="68" spans="1:13" x14ac:dyDescent="0.25">
      <c r="A68" s="23">
        <f>IF(ZDROJ!R67=2,ZDROJ!H67,9999)</f>
        <v>9999</v>
      </c>
      <c r="B68" s="23">
        <f>IF(ZDROJ!R67=2,ZDROJ!M67,0)</f>
        <v>0</v>
      </c>
      <c r="C68" s="23">
        <f>IF(ZDROJ!R67=2,ZDROJ!P67,0)</f>
        <v>0</v>
      </c>
      <c r="D68" s="23">
        <f>IF(ZDROJ!R67=2,ZDROJ!N67,0)</f>
        <v>0</v>
      </c>
      <c r="E68" s="23">
        <f>IF(ZDROJ!S67=2,ZDROJ!O67,0)</f>
        <v>0</v>
      </c>
      <c r="F68" s="23"/>
      <c r="G68" s="23">
        <f>IF(ZDROJ!R67=2,ZDROJ!S67,9999)</f>
        <v>9999</v>
      </c>
      <c r="H68" s="23">
        <f>IF(ZDROJ!R67=2,ZDROJ!T67,9999)</f>
        <v>9999</v>
      </c>
      <c r="I68" s="23">
        <f>IF(ZDROJ!R67=2,ZDROJ!U67,9999)</f>
        <v>9999</v>
      </c>
      <c r="J68" s="23"/>
      <c r="K68" s="23">
        <f>IF(ZDROJ!R67=2,ZDROJ!G67,9999)</f>
        <v>9999</v>
      </c>
      <c r="L68" s="23">
        <f>IF(ZDROJ!R67=2,ZDROJ!I67,9999)</f>
        <v>9999</v>
      </c>
      <c r="M68" s="23">
        <f>IF(ZDROJ!R67=2,ZDROJ!J67,0)</f>
        <v>0</v>
      </c>
    </row>
    <row r="69" spans="1:13" x14ac:dyDescent="0.25">
      <c r="A69" s="23">
        <f>IF(ZDROJ!R68=2,ZDROJ!H68,9999)</f>
        <v>9999</v>
      </c>
      <c r="B69" s="23">
        <f>IF(ZDROJ!R68=2,ZDROJ!M68,0)</f>
        <v>0</v>
      </c>
      <c r="C69" s="23">
        <f>IF(ZDROJ!R68=2,ZDROJ!P68,0)</f>
        <v>0</v>
      </c>
      <c r="D69" s="23">
        <f>IF(ZDROJ!R68=2,ZDROJ!N68,0)</f>
        <v>0</v>
      </c>
      <c r="E69" s="23">
        <f>IF(ZDROJ!S68=2,ZDROJ!O68,0)</f>
        <v>0</v>
      </c>
      <c r="F69" s="23"/>
      <c r="G69" s="23">
        <f>IF(ZDROJ!R68=2,ZDROJ!S68,9999)</f>
        <v>9999</v>
      </c>
      <c r="H69" s="23">
        <f>IF(ZDROJ!R68=2,ZDROJ!T68,9999)</f>
        <v>9999</v>
      </c>
      <c r="I69" s="23">
        <f>IF(ZDROJ!R68=2,ZDROJ!U68,9999)</f>
        <v>9999</v>
      </c>
      <c r="J69" s="23"/>
      <c r="K69" s="23">
        <f>IF(ZDROJ!R68=2,ZDROJ!G68,9999)</f>
        <v>9999</v>
      </c>
      <c r="L69" s="23">
        <f>IF(ZDROJ!R68=2,ZDROJ!I68,9999)</f>
        <v>9999</v>
      </c>
      <c r="M69" s="23">
        <f>IF(ZDROJ!R68=2,ZDROJ!J68,0)</f>
        <v>0</v>
      </c>
    </row>
    <row r="70" spans="1:13" x14ac:dyDescent="0.25">
      <c r="A70" s="23">
        <f>IF(ZDROJ!R69=2,ZDROJ!H69,9999)</f>
        <v>9999</v>
      </c>
      <c r="B70" s="23">
        <f>IF(ZDROJ!R69=2,ZDROJ!M69,0)</f>
        <v>0</v>
      </c>
      <c r="C70" s="23">
        <f>IF(ZDROJ!R69=2,ZDROJ!P69,0)</f>
        <v>0</v>
      </c>
      <c r="D70" s="23">
        <f>IF(ZDROJ!R69=2,ZDROJ!N69,0)</f>
        <v>0</v>
      </c>
      <c r="E70" s="23">
        <f>IF(ZDROJ!S69=2,ZDROJ!O69,0)</f>
        <v>0</v>
      </c>
      <c r="F70" s="23"/>
      <c r="G70" s="23">
        <f>IF(ZDROJ!R69=2,ZDROJ!S69,9999)</f>
        <v>9999</v>
      </c>
      <c r="H70" s="23">
        <f>IF(ZDROJ!R69=2,ZDROJ!T69,9999)</f>
        <v>9999</v>
      </c>
      <c r="I70" s="23">
        <f>IF(ZDROJ!R69=2,ZDROJ!U69,9999)</f>
        <v>9999</v>
      </c>
      <c r="J70" s="23"/>
      <c r="K70" s="23">
        <f>IF(ZDROJ!R69=2,ZDROJ!G69,9999)</f>
        <v>9999</v>
      </c>
      <c r="L70" s="23">
        <f>IF(ZDROJ!R69=2,ZDROJ!I69,9999)</f>
        <v>9999</v>
      </c>
      <c r="M70" s="23">
        <f>IF(ZDROJ!R69=2,ZDROJ!J69,0)</f>
        <v>0</v>
      </c>
    </row>
    <row r="71" spans="1:13" x14ac:dyDescent="0.25">
      <c r="A71" s="23">
        <f>IF(ZDROJ!R70=2,ZDROJ!H70,9999)</f>
        <v>9999</v>
      </c>
      <c r="B71" s="23">
        <f>IF(ZDROJ!R70=2,ZDROJ!M70,0)</f>
        <v>0</v>
      </c>
      <c r="C71" s="23">
        <f>IF(ZDROJ!R70=2,ZDROJ!P70,0)</f>
        <v>0</v>
      </c>
      <c r="D71" s="23">
        <f>IF(ZDROJ!R70=2,ZDROJ!N70,0)</f>
        <v>0</v>
      </c>
      <c r="E71" s="23">
        <f>IF(ZDROJ!S70=2,ZDROJ!O70,0)</f>
        <v>0</v>
      </c>
      <c r="F71" s="23"/>
      <c r="G71" s="23">
        <f>IF(ZDROJ!R70=2,ZDROJ!S70,9999)</f>
        <v>9999</v>
      </c>
      <c r="H71" s="23">
        <f>IF(ZDROJ!R70=2,ZDROJ!T70,9999)</f>
        <v>9999</v>
      </c>
      <c r="I71" s="23">
        <f>IF(ZDROJ!R70=2,ZDROJ!U70,9999)</f>
        <v>9999</v>
      </c>
      <c r="J71" s="23"/>
      <c r="K71" s="23">
        <f>IF(ZDROJ!R70=2,ZDROJ!G70,9999)</f>
        <v>9999</v>
      </c>
      <c r="L71" s="23">
        <f>IF(ZDROJ!R70=2,ZDROJ!I70,9999)</f>
        <v>9999</v>
      </c>
      <c r="M71" s="23">
        <f>IF(ZDROJ!R70=2,ZDROJ!J70,0)</f>
        <v>0</v>
      </c>
    </row>
    <row r="72" spans="1:13" x14ac:dyDescent="0.25">
      <c r="A72" s="23">
        <f>IF(ZDROJ!R71=2,ZDROJ!H71,9999)</f>
        <v>9999</v>
      </c>
      <c r="B72" s="23">
        <f>IF(ZDROJ!R71=2,ZDROJ!M71,0)</f>
        <v>0</v>
      </c>
      <c r="C72" s="23">
        <f>IF(ZDROJ!R71=2,ZDROJ!P71,0)</f>
        <v>0</v>
      </c>
      <c r="D72" s="23">
        <f>IF(ZDROJ!R71=2,ZDROJ!N71,0)</f>
        <v>0</v>
      </c>
      <c r="E72" s="23">
        <f>IF(ZDROJ!S71=2,ZDROJ!O71,0)</f>
        <v>0</v>
      </c>
      <c r="F72" s="23"/>
      <c r="G72" s="23">
        <f>IF(ZDROJ!R71=2,ZDROJ!S71,9999)</f>
        <v>9999</v>
      </c>
      <c r="H72" s="23">
        <f>IF(ZDROJ!R71=2,ZDROJ!T71,9999)</f>
        <v>9999</v>
      </c>
      <c r="I72" s="23">
        <f>IF(ZDROJ!R71=2,ZDROJ!U71,9999)</f>
        <v>9999</v>
      </c>
      <c r="J72" s="23"/>
      <c r="K72" s="23">
        <f>IF(ZDROJ!R71=2,ZDROJ!G71,9999)</f>
        <v>9999</v>
      </c>
      <c r="L72" s="23">
        <f>IF(ZDROJ!R71=2,ZDROJ!I71,9999)</f>
        <v>9999</v>
      </c>
      <c r="M72" s="23">
        <f>IF(ZDROJ!R71=2,ZDROJ!J71,0)</f>
        <v>0</v>
      </c>
    </row>
    <row r="73" spans="1:13" x14ac:dyDescent="0.25">
      <c r="A73" s="23">
        <f>IF(ZDROJ!R72=2,ZDROJ!H72,9999)</f>
        <v>9999</v>
      </c>
      <c r="B73" s="23">
        <f>IF(ZDROJ!R72=2,ZDROJ!M72,0)</f>
        <v>0</v>
      </c>
      <c r="C73" s="23">
        <f>IF(ZDROJ!R72=2,ZDROJ!P72,0)</f>
        <v>0</v>
      </c>
      <c r="D73" s="23">
        <f>IF(ZDROJ!R72=2,ZDROJ!N72,0)</f>
        <v>0</v>
      </c>
      <c r="E73" s="23">
        <f>IF(ZDROJ!S72=2,ZDROJ!O72,0)</f>
        <v>0</v>
      </c>
      <c r="F73" s="23"/>
      <c r="G73" s="23">
        <f>IF(ZDROJ!R72=2,ZDROJ!S72,9999)</f>
        <v>9999</v>
      </c>
      <c r="H73" s="23">
        <f>IF(ZDROJ!R72=2,ZDROJ!T72,9999)</f>
        <v>9999</v>
      </c>
      <c r="I73" s="23">
        <f>IF(ZDROJ!R72=2,ZDROJ!U72,9999)</f>
        <v>9999</v>
      </c>
      <c r="J73" s="23"/>
      <c r="K73" s="23">
        <f>IF(ZDROJ!R72=2,ZDROJ!G72,9999)</f>
        <v>9999</v>
      </c>
      <c r="L73" s="23">
        <f>IF(ZDROJ!R72=2,ZDROJ!I72,9999)</f>
        <v>9999</v>
      </c>
      <c r="M73" s="23">
        <f>IF(ZDROJ!R72=2,ZDROJ!J72,0)</f>
        <v>0</v>
      </c>
    </row>
    <row r="74" spans="1:13" x14ac:dyDescent="0.25">
      <c r="A74" s="23">
        <f>IF(ZDROJ!R73=2,ZDROJ!H73,9999)</f>
        <v>9999</v>
      </c>
      <c r="B74" s="23">
        <f>IF(ZDROJ!R73=2,ZDROJ!M73,0)</f>
        <v>0</v>
      </c>
      <c r="C74" s="23">
        <f>IF(ZDROJ!R73=2,ZDROJ!P73,0)</f>
        <v>0</v>
      </c>
      <c r="D74" s="23">
        <f>IF(ZDROJ!R73=2,ZDROJ!N73,0)</f>
        <v>0</v>
      </c>
      <c r="E74" s="23">
        <f>IF(ZDROJ!S73=2,ZDROJ!O73,0)</f>
        <v>0</v>
      </c>
      <c r="F74" s="23"/>
      <c r="G74" s="23">
        <f>IF(ZDROJ!R73=2,ZDROJ!S73,9999)</f>
        <v>9999</v>
      </c>
      <c r="H74" s="23">
        <f>IF(ZDROJ!R73=2,ZDROJ!T73,9999)</f>
        <v>9999</v>
      </c>
      <c r="I74" s="23">
        <f>IF(ZDROJ!R73=2,ZDROJ!U73,9999)</f>
        <v>9999</v>
      </c>
      <c r="J74" s="23"/>
      <c r="K74" s="23">
        <f>IF(ZDROJ!R73=2,ZDROJ!G73,9999)</f>
        <v>9999</v>
      </c>
      <c r="L74" s="23">
        <f>IF(ZDROJ!R73=2,ZDROJ!I73,9999)</f>
        <v>9999</v>
      </c>
      <c r="M74" s="23">
        <f>IF(ZDROJ!R73=2,ZDROJ!J73,0)</f>
        <v>0</v>
      </c>
    </row>
    <row r="75" spans="1:13" x14ac:dyDescent="0.25">
      <c r="A75" s="23">
        <f>IF(ZDROJ!R74=2,ZDROJ!H74,9999)</f>
        <v>9999</v>
      </c>
      <c r="B75" s="23">
        <f>IF(ZDROJ!R74=2,ZDROJ!M74,0)</f>
        <v>0</v>
      </c>
      <c r="C75" s="23">
        <f>IF(ZDROJ!R74=2,ZDROJ!P74,0)</f>
        <v>0</v>
      </c>
      <c r="D75" s="23">
        <f>IF(ZDROJ!R74=2,ZDROJ!N74,0)</f>
        <v>0</v>
      </c>
      <c r="E75" s="23">
        <f>IF(ZDROJ!S74=2,ZDROJ!O74,0)</f>
        <v>0</v>
      </c>
      <c r="F75" s="23"/>
      <c r="G75" s="23">
        <f>IF(ZDROJ!R74=2,ZDROJ!S74,9999)</f>
        <v>9999</v>
      </c>
      <c r="H75" s="23">
        <f>IF(ZDROJ!R74=2,ZDROJ!T74,9999)</f>
        <v>9999</v>
      </c>
      <c r="I75" s="23">
        <f>IF(ZDROJ!R74=2,ZDROJ!U74,9999)</f>
        <v>9999</v>
      </c>
      <c r="J75" s="23"/>
      <c r="K75" s="23">
        <f>IF(ZDROJ!R74=2,ZDROJ!G74,9999)</f>
        <v>9999</v>
      </c>
      <c r="L75" s="23">
        <f>IF(ZDROJ!R74=2,ZDROJ!I74,9999)</f>
        <v>9999</v>
      </c>
      <c r="M75" s="23">
        <f>IF(ZDROJ!R74=2,ZDROJ!J74,0)</f>
        <v>0</v>
      </c>
    </row>
    <row r="76" spans="1:13" x14ac:dyDescent="0.25">
      <c r="A76" s="23">
        <f>IF(ZDROJ!R75=2,ZDROJ!H75,9999)</f>
        <v>9999</v>
      </c>
      <c r="B76" s="23">
        <f>IF(ZDROJ!R75=2,ZDROJ!M75,0)</f>
        <v>0</v>
      </c>
      <c r="C76" s="23">
        <f>IF(ZDROJ!R75=2,ZDROJ!P75,0)</f>
        <v>0</v>
      </c>
      <c r="D76" s="23">
        <f>IF(ZDROJ!R75=2,ZDROJ!N75,0)</f>
        <v>0</v>
      </c>
      <c r="E76" s="23">
        <f>IF(ZDROJ!S75=2,ZDROJ!O75,0)</f>
        <v>0</v>
      </c>
      <c r="F76" s="23"/>
      <c r="G76" s="23">
        <f>IF(ZDROJ!R75=2,ZDROJ!S75,9999)</f>
        <v>9999</v>
      </c>
      <c r="H76" s="23">
        <f>IF(ZDROJ!R75=2,ZDROJ!T75,9999)</f>
        <v>9999</v>
      </c>
      <c r="I76" s="23">
        <f>IF(ZDROJ!R75=2,ZDROJ!U75,9999)</f>
        <v>9999</v>
      </c>
      <c r="J76" s="23"/>
      <c r="K76" s="23">
        <f>IF(ZDROJ!R75=2,ZDROJ!G75,9999)</f>
        <v>9999</v>
      </c>
      <c r="L76" s="23">
        <f>IF(ZDROJ!R75=2,ZDROJ!I75,9999)</f>
        <v>9999</v>
      </c>
      <c r="M76" s="23">
        <f>IF(ZDROJ!R75=2,ZDROJ!J75,0)</f>
        <v>0</v>
      </c>
    </row>
    <row r="77" spans="1:13" x14ac:dyDescent="0.25">
      <c r="A77" s="23">
        <f>IF(ZDROJ!R76=2,ZDROJ!H76,9999)</f>
        <v>9999</v>
      </c>
      <c r="B77" s="23">
        <f>IF(ZDROJ!R76=2,ZDROJ!M76,0)</f>
        <v>0</v>
      </c>
      <c r="C77" s="23">
        <f>IF(ZDROJ!R76=2,ZDROJ!P76,0)</f>
        <v>0</v>
      </c>
      <c r="D77" s="23">
        <f>IF(ZDROJ!R76=2,ZDROJ!N76,0)</f>
        <v>0</v>
      </c>
      <c r="E77" s="23">
        <f>IF(ZDROJ!S76=2,ZDROJ!O76,0)</f>
        <v>0</v>
      </c>
      <c r="F77" s="23"/>
      <c r="G77" s="23">
        <f>IF(ZDROJ!R76=2,ZDROJ!S76,9999)</f>
        <v>9999</v>
      </c>
      <c r="H77" s="23">
        <f>IF(ZDROJ!R76=2,ZDROJ!T76,9999)</f>
        <v>9999</v>
      </c>
      <c r="I77" s="23">
        <f>IF(ZDROJ!R76=2,ZDROJ!U76,9999)</f>
        <v>9999</v>
      </c>
      <c r="J77" s="23"/>
      <c r="K77" s="23">
        <f>IF(ZDROJ!R76=2,ZDROJ!G76,9999)</f>
        <v>9999</v>
      </c>
      <c r="L77" s="23">
        <f>IF(ZDROJ!R76=2,ZDROJ!I76,9999)</f>
        <v>9999</v>
      </c>
      <c r="M77" s="23">
        <f>IF(ZDROJ!R76=2,ZDROJ!J76,0)</f>
        <v>0</v>
      </c>
    </row>
    <row r="78" spans="1:13" x14ac:dyDescent="0.25">
      <c r="A78" s="23">
        <f>IF(ZDROJ!R77=2,ZDROJ!H77,9999)</f>
        <v>9999</v>
      </c>
      <c r="B78" s="23">
        <f>IF(ZDROJ!R77=2,ZDROJ!M77,0)</f>
        <v>0</v>
      </c>
      <c r="C78" s="23">
        <f>IF(ZDROJ!R77=2,ZDROJ!P77,0)</f>
        <v>0</v>
      </c>
      <c r="D78" s="23">
        <f>IF(ZDROJ!R77=2,ZDROJ!N77,0)</f>
        <v>0</v>
      </c>
      <c r="E78" s="23">
        <f>IF(ZDROJ!S77=2,ZDROJ!O77,0)</f>
        <v>0</v>
      </c>
      <c r="F78" s="23"/>
      <c r="G78" s="23">
        <f>IF(ZDROJ!R77=2,ZDROJ!S77,9999)</f>
        <v>9999</v>
      </c>
      <c r="H78" s="23">
        <f>IF(ZDROJ!R77=2,ZDROJ!T77,9999)</f>
        <v>9999</v>
      </c>
      <c r="I78" s="23">
        <f>IF(ZDROJ!R77=2,ZDROJ!U77,9999)</f>
        <v>9999</v>
      </c>
      <c r="J78" s="23"/>
      <c r="K78" s="23">
        <f>IF(ZDROJ!R77=2,ZDROJ!G77,9999)</f>
        <v>9999</v>
      </c>
      <c r="L78" s="23">
        <f>IF(ZDROJ!R77=2,ZDROJ!I77,9999)</f>
        <v>9999</v>
      </c>
      <c r="M78" s="23">
        <f>IF(ZDROJ!R77=2,ZDROJ!J77,0)</f>
        <v>0</v>
      </c>
    </row>
    <row r="79" spans="1:13" x14ac:dyDescent="0.25">
      <c r="A79" s="23">
        <f>IF(ZDROJ!R78=2,ZDROJ!H78,9999)</f>
        <v>9999</v>
      </c>
      <c r="B79" s="23">
        <f>IF(ZDROJ!R78=2,ZDROJ!M78,0)</f>
        <v>0</v>
      </c>
      <c r="C79" s="23">
        <f>IF(ZDROJ!R78=2,ZDROJ!P78,0)</f>
        <v>0</v>
      </c>
      <c r="D79" s="23">
        <f>IF(ZDROJ!R78=2,ZDROJ!N78,0)</f>
        <v>0</v>
      </c>
      <c r="E79" s="23">
        <f>IF(ZDROJ!S78=2,ZDROJ!O78,0)</f>
        <v>0</v>
      </c>
      <c r="F79" s="23"/>
      <c r="G79" s="23">
        <f>IF(ZDROJ!R78=2,ZDROJ!S78,9999)</f>
        <v>9999</v>
      </c>
      <c r="H79" s="23">
        <f>IF(ZDROJ!R78=2,ZDROJ!T78,9999)</f>
        <v>9999</v>
      </c>
      <c r="I79" s="23">
        <f>IF(ZDROJ!R78=2,ZDROJ!U78,9999)</f>
        <v>9999</v>
      </c>
      <c r="J79" s="23"/>
      <c r="K79" s="23">
        <f>IF(ZDROJ!R78=2,ZDROJ!G78,9999)</f>
        <v>9999</v>
      </c>
      <c r="L79" s="23">
        <f>IF(ZDROJ!R78=2,ZDROJ!I78,9999)</f>
        <v>9999</v>
      </c>
      <c r="M79" s="23">
        <f>IF(ZDROJ!R78=2,ZDROJ!J78,0)</f>
        <v>0</v>
      </c>
    </row>
    <row r="80" spans="1:13" x14ac:dyDescent="0.25">
      <c r="A80" s="23">
        <f>IF(ZDROJ!R79=2,ZDROJ!H79,9999)</f>
        <v>9999</v>
      </c>
      <c r="B80" s="23">
        <f>IF(ZDROJ!R79=2,ZDROJ!M79,0)</f>
        <v>0</v>
      </c>
      <c r="C80" s="23">
        <f>IF(ZDROJ!R79=2,ZDROJ!P79,0)</f>
        <v>0</v>
      </c>
      <c r="D80" s="23">
        <f>IF(ZDROJ!R79=2,ZDROJ!N79,0)</f>
        <v>0</v>
      </c>
      <c r="E80" s="23">
        <f>IF(ZDROJ!S79=2,ZDROJ!O79,0)</f>
        <v>0</v>
      </c>
      <c r="F80" s="23"/>
      <c r="G80" s="23">
        <f>IF(ZDROJ!R79=2,ZDROJ!S79,9999)</f>
        <v>9999</v>
      </c>
      <c r="H80" s="23">
        <f>IF(ZDROJ!R79=2,ZDROJ!T79,9999)</f>
        <v>9999</v>
      </c>
      <c r="I80" s="23">
        <f>IF(ZDROJ!R79=2,ZDROJ!U79,9999)</f>
        <v>9999</v>
      </c>
      <c r="J80" s="23"/>
      <c r="K80" s="23">
        <f>IF(ZDROJ!R79=2,ZDROJ!G79,9999)</f>
        <v>9999</v>
      </c>
      <c r="L80" s="23">
        <f>IF(ZDROJ!R79=2,ZDROJ!I79,9999)</f>
        <v>9999</v>
      </c>
      <c r="M80" s="23">
        <f>IF(ZDROJ!R79=2,ZDROJ!J79,0)</f>
        <v>0</v>
      </c>
    </row>
    <row r="81" spans="1:13" x14ac:dyDescent="0.25">
      <c r="A81" s="23">
        <f>IF(ZDROJ!R80=2,ZDROJ!H80,9999)</f>
        <v>9999</v>
      </c>
      <c r="B81" s="23">
        <f>IF(ZDROJ!R80=2,ZDROJ!M80,0)</f>
        <v>0</v>
      </c>
      <c r="C81" s="23">
        <f>IF(ZDROJ!R80=2,ZDROJ!P80,0)</f>
        <v>0</v>
      </c>
      <c r="D81" s="23">
        <f>IF(ZDROJ!R80=2,ZDROJ!N80,0)</f>
        <v>0</v>
      </c>
      <c r="E81" s="23">
        <f>IF(ZDROJ!S80=2,ZDROJ!O80,0)</f>
        <v>0</v>
      </c>
      <c r="F81" s="23"/>
      <c r="G81" s="23">
        <f>IF(ZDROJ!R80=2,ZDROJ!S80,9999)</f>
        <v>9999</v>
      </c>
      <c r="H81" s="23">
        <f>IF(ZDROJ!R80=2,ZDROJ!T80,9999)</f>
        <v>9999</v>
      </c>
      <c r="I81" s="23">
        <f>IF(ZDROJ!R80=2,ZDROJ!U80,9999)</f>
        <v>9999</v>
      </c>
      <c r="J81" s="23"/>
      <c r="K81" s="23">
        <f>IF(ZDROJ!R80=2,ZDROJ!G80,9999)</f>
        <v>9999</v>
      </c>
      <c r="L81" s="23">
        <f>IF(ZDROJ!R80=2,ZDROJ!I80,9999)</f>
        <v>9999</v>
      </c>
      <c r="M81" s="23">
        <f>IF(ZDROJ!R80=2,ZDROJ!J80,0)</f>
        <v>0</v>
      </c>
    </row>
    <row r="82" spans="1:13" x14ac:dyDescent="0.25">
      <c r="A82" s="23">
        <f>IF(ZDROJ!R81=2,ZDROJ!H81,9999)</f>
        <v>9999</v>
      </c>
      <c r="B82" s="23">
        <f>IF(ZDROJ!R81=2,ZDROJ!M81,0)</f>
        <v>0</v>
      </c>
      <c r="C82" s="23">
        <f>IF(ZDROJ!R81=2,ZDROJ!P81,0)</f>
        <v>0</v>
      </c>
      <c r="D82" s="23">
        <f>IF(ZDROJ!R81=2,ZDROJ!N81,0)</f>
        <v>0</v>
      </c>
      <c r="E82" s="23">
        <f>IF(ZDROJ!S81=2,ZDROJ!O81,0)</f>
        <v>0</v>
      </c>
      <c r="F82" s="23"/>
      <c r="G82" s="23">
        <f>IF(ZDROJ!R81=2,ZDROJ!S81,9999)</f>
        <v>9999</v>
      </c>
      <c r="H82" s="23">
        <f>IF(ZDROJ!R81=2,ZDROJ!T81,9999)</f>
        <v>9999</v>
      </c>
      <c r="I82" s="23">
        <f>IF(ZDROJ!R81=2,ZDROJ!U81,9999)</f>
        <v>9999</v>
      </c>
      <c r="J82" s="23"/>
      <c r="K82" s="23">
        <f>IF(ZDROJ!R81=2,ZDROJ!G81,9999)</f>
        <v>9999</v>
      </c>
      <c r="L82" s="23">
        <f>IF(ZDROJ!R81=2,ZDROJ!I81,9999)</f>
        <v>9999</v>
      </c>
      <c r="M82" s="23">
        <f>IF(ZDROJ!R81=2,ZDROJ!J81,0)</f>
        <v>0</v>
      </c>
    </row>
    <row r="83" spans="1:13" x14ac:dyDescent="0.25">
      <c r="A83" s="23">
        <f>IF(ZDROJ!R82=2,ZDROJ!H82,9999)</f>
        <v>9999</v>
      </c>
      <c r="B83" s="23">
        <f>IF(ZDROJ!R82=2,ZDROJ!M82,0)</f>
        <v>0</v>
      </c>
      <c r="C83" s="23">
        <f>IF(ZDROJ!R82=2,ZDROJ!P82,0)</f>
        <v>0</v>
      </c>
      <c r="D83" s="23">
        <f>IF(ZDROJ!R82=2,ZDROJ!N82,0)</f>
        <v>0</v>
      </c>
      <c r="E83" s="23">
        <f>IF(ZDROJ!S82=2,ZDROJ!O82,0)</f>
        <v>0</v>
      </c>
      <c r="F83" s="23"/>
      <c r="G83" s="23">
        <f>IF(ZDROJ!R82=2,ZDROJ!S82,9999)</f>
        <v>9999</v>
      </c>
      <c r="H83" s="23">
        <f>IF(ZDROJ!R82=2,ZDROJ!T82,9999)</f>
        <v>9999</v>
      </c>
      <c r="I83" s="23">
        <f>IF(ZDROJ!R82=2,ZDROJ!U82,9999)</f>
        <v>9999</v>
      </c>
      <c r="J83" s="23"/>
      <c r="K83" s="23">
        <f>IF(ZDROJ!R82=2,ZDROJ!G82,9999)</f>
        <v>9999</v>
      </c>
      <c r="L83" s="23">
        <f>IF(ZDROJ!R82=2,ZDROJ!I82,9999)</f>
        <v>9999</v>
      </c>
      <c r="M83" s="23">
        <f>IF(ZDROJ!R82=2,ZDROJ!J82,0)</f>
        <v>0</v>
      </c>
    </row>
    <row r="84" spans="1:13" x14ac:dyDescent="0.25">
      <c r="A84" s="23">
        <f>IF(ZDROJ!R83=2,ZDROJ!H83,9999)</f>
        <v>9999</v>
      </c>
      <c r="B84" s="23">
        <f>IF(ZDROJ!R83=2,ZDROJ!M83,0)</f>
        <v>0</v>
      </c>
      <c r="C84" s="23">
        <f>IF(ZDROJ!R83=2,ZDROJ!P83,0)</f>
        <v>0</v>
      </c>
      <c r="D84" s="23">
        <f>IF(ZDROJ!R83=2,ZDROJ!N83,0)</f>
        <v>0</v>
      </c>
      <c r="E84" s="23">
        <f>IF(ZDROJ!S83=2,ZDROJ!O83,0)</f>
        <v>0</v>
      </c>
      <c r="F84" s="23"/>
      <c r="G84" s="23">
        <f>IF(ZDROJ!R83=2,ZDROJ!S83,9999)</f>
        <v>9999</v>
      </c>
      <c r="H84" s="23">
        <f>IF(ZDROJ!R83=2,ZDROJ!T83,9999)</f>
        <v>9999</v>
      </c>
      <c r="I84" s="23">
        <f>IF(ZDROJ!R83=2,ZDROJ!U83,9999)</f>
        <v>9999</v>
      </c>
      <c r="J84" s="23"/>
      <c r="K84" s="23">
        <f>IF(ZDROJ!R83=2,ZDROJ!G83,9999)</f>
        <v>9999</v>
      </c>
      <c r="L84" s="23">
        <f>IF(ZDROJ!R83=2,ZDROJ!I83,9999)</f>
        <v>9999</v>
      </c>
      <c r="M84" s="23">
        <f>IF(ZDROJ!R83=2,ZDROJ!J83,0)</f>
        <v>0</v>
      </c>
    </row>
    <row r="85" spans="1:13" x14ac:dyDescent="0.25">
      <c r="A85" s="23">
        <f>IF(ZDROJ!R84=2,ZDROJ!H84,9999)</f>
        <v>9999</v>
      </c>
      <c r="B85" s="23">
        <f>IF(ZDROJ!R84=2,ZDROJ!M84,0)</f>
        <v>0</v>
      </c>
      <c r="C85" s="23">
        <f>IF(ZDROJ!R84=2,ZDROJ!P84,0)</f>
        <v>0</v>
      </c>
      <c r="D85" s="23">
        <f>IF(ZDROJ!R84=2,ZDROJ!N84,0)</f>
        <v>0</v>
      </c>
      <c r="E85" s="23">
        <f>IF(ZDROJ!S84=2,ZDROJ!O84,0)</f>
        <v>0</v>
      </c>
      <c r="F85" s="23"/>
      <c r="G85" s="23">
        <f>IF(ZDROJ!R84=2,ZDROJ!S84,9999)</f>
        <v>9999</v>
      </c>
      <c r="H85" s="23">
        <f>IF(ZDROJ!R84=2,ZDROJ!T84,9999)</f>
        <v>9999</v>
      </c>
      <c r="I85" s="23">
        <f>IF(ZDROJ!R84=2,ZDROJ!U84,9999)</f>
        <v>9999</v>
      </c>
      <c r="J85" s="23"/>
      <c r="K85" s="23">
        <f>IF(ZDROJ!R84=2,ZDROJ!G84,9999)</f>
        <v>9999</v>
      </c>
      <c r="L85" s="23">
        <f>IF(ZDROJ!R84=2,ZDROJ!I84,9999)</f>
        <v>9999</v>
      </c>
      <c r="M85" s="23">
        <f>IF(ZDROJ!R84=2,ZDROJ!J84,0)</f>
        <v>0</v>
      </c>
    </row>
    <row r="86" spans="1:13" x14ac:dyDescent="0.25">
      <c r="A86" s="23">
        <f>IF(ZDROJ!P85=2,ZDROJ!H85,9999)</f>
        <v>9999</v>
      </c>
      <c r="B86" s="23">
        <f>IF(ZDROJ!P85=2,ZDROJ!K85,0)</f>
        <v>0</v>
      </c>
      <c r="C86" s="23">
        <f>IF(ZDROJ!P85=2,ZDROJ!N85,0)</f>
        <v>0</v>
      </c>
      <c r="D86" s="23">
        <f>IF(ZDROJ!P85=2,ZDROJ!L85,0)</f>
        <v>0</v>
      </c>
      <c r="E86" s="23">
        <f>IF(ZDROJ!Q85=2,ZDROJ!M85,0)</f>
        <v>0</v>
      </c>
      <c r="F86" s="23"/>
      <c r="G86" s="23">
        <f>IF(ZDROJ!P85=2,ZDROJ!Q85,9999)</f>
        <v>9999</v>
      </c>
      <c r="H86" s="23">
        <f>IF(ZDROJ!P85=2,ZDROJ!R85,9999)</f>
        <v>9999</v>
      </c>
      <c r="I86" s="23">
        <f>IF(ZDROJ!P85=2,ZDROJ!S85,9999)</f>
        <v>9999</v>
      </c>
      <c r="J86" s="23"/>
      <c r="K86" s="23">
        <f>IF(ZDROJ!P85=2,ZDROJ!G85,9999)</f>
        <v>9999</v>
      </c>
      <c r="L86" s="23">
        <f>IF(ZDROJ!P85=2,ZDROJ!I85,9999)</f>
        <v>9999</v>
      </c>
      <c r="M86" s="23">
        <f>IF(ZDROJ!P85=2,ZDROJ!J85,0)</f>
        <v>0</v>
      </c>
    </row>
    <row r="87" spans="1:13" x14ac:dyDescent="0.25">
      <c r="A87" s="23">
        <f>IF(ZDROJ!P86=2,ZDROJ!H86,9999)</f>
        <v>9999</v>
      </c>
      <c r="B87" s="23">
        <f>IF(ZDROJ!P86=2,ZDROJ!K86,0)</f>
        <v>0</v>
      </c>
      <c r="C87" s="23">
        <f>IF(ZDROJ!P86=2,ZDROJ!N86,0)</f>
        <v>0</v>
      </c>
      <c r="D87" s="23">
        <f>IF(ZDROJ!P86=2,ZDROJ!L86,0)</f>
        <v>0</v>
      </c>
      <c r="E87" s="23">
        <f>IF(ZDROJ!Q86=2,ZDROJ!M86,0)</f>
        <v>0</v>
      </c>
      <c r="F87" s="23"/>
      <c r="G87" s="23">
        <f>IF(ZDROJ!P86=2,ZDROJ!Q86,9999)</f>
        <v>9999</v>
      </c>
      <c r="H87" s="23">
        <f>IF(ZDROJ!P86=2,ZDROJ!R86,9999)</f>
        <v>9999</v>
      </c>
      <c r="I87" s="23">
        <f>IF(ZDROJ!P86=2,ZDROJ!S86,9999)</f>
        <v>9999</v>
      </c>
      <c r="J87" s="23"/>
      <c r="K87" s="23">
        <f>IF(ZDROJ!P86=2,ZDROJ!G86,9999)</f>
        <v>9999</v>
      </c>
      <c r="L87" s="23">
        <f>IF(ZDROJ!P86=2,ZDROJ!I86,9999)</f>
        <v>9999</v>
      </c>
      <c r="M87" s="23">
        <f>IF(ZDROJ!P86=2,ZDROJ!J86,0)</f>
        <v>0</v>
      </c>
    </row>
    <row r="88" spans="1:13" x14ac:dyDescent="0.25">
      <c r="A88" s="23">
        <f>IF(ZDROJ!P87=2,ZDROJ!H87,9999)</f>
        <v>9999</v>
      </c>
      <c r="B88" s="23">
        <f>IF(ZDROJ!P87=2,ZDROJ!K87,0)</f>
        <v>0</v>
      </c>
      <c r="C88" s="23">
        <f>IF(ZDROJ!P87=2,ZDROJ!N87,0)</f>
        <v>0</v>
      </c>
      <c r="D88" s="23">
        <f>IF(ZDROJ!P87=2,ZDROJ!L87,0)</f>
        <v>0</v>
      </c>
      <c r="E88" s="23">
        <f>IF(ZDROJ!Q87=2,ZDROJ!M87,0)</f>
        <v>0</v>
      </c>
      <c r="F88" s="23"/>
      <c r="G88" s="23">
        <f>IF(ZDROJ!P87=2,ZDROJ!Q87,9999)</f>
        <v>9999</v>
      </c>
      <c r="H88" s="23">
        <f>IF(ZDROJ!P87=2,ZDROJ!R87,9999)</f>
        <v>9999</v>
      </c>
      <c r="I88" s="23">
        <f>IF(ZDROJ!P87=2,ZDROJ!S87,9999)</f>
        <v>9999</v>
      </c>
      <c r="J88" s="23"/>
      <c r="K88" s="23">
        <f>IF(ZDROJ!P87=2,ZDROJ!G87,9999)</f>
        <v>9999</v>
      </c>
      <c r="L88" s="23">
        <f>IF(ZDROJ!P87=2,ZDROJ!I87,9999)</f>
        <v>9999</v>
      </c>
      <c r="M88" s="23">
        <f>IF(ZDROJ!P87=2,ZDROJ!J87,0)</f>
        <v>0</v>
      </c>
    </row>
    <row r="89" spans="1:13" x14ac:dyDescent="0.25">
      <c r="A89" s="23">
        <f>IF(ZDROJ!P88=2,ZDROJ!H88,9999)</f>
        <v>9999</v>
      </c>
      <c r="B89" s="23">
        <f>IF(ZDROJ!P88=2,ZDROJ!K88,0)</f>
        <v>0</v>
      </c>
      <c r="C89" s="23">
        <f>IF(ZDROJ!P88=2,ZDROJ!N88,0)</f>
        <v>0</v>
      </c>
      <c r="D89" s="23">
        <f>IF(ZDROJ!P88=2,ZDROJ!L88,0)</f>
        <v>0</v>
      </c>
      <c r="E89" s="23">
        <f>IF(ZDROJ!Q88=2,ZDROJ!M88,0)</f>
        <v>0</v>
      </c>
      <c r="F89" s="23"/>
      <c r="G89" s="23">
        <f>IF(ZDROJ!P88=2,ZDROJ!Q88,9999)</f>
        <v>9999</v>
      </c>
      <c r="H89" s="23">
        <f>IF(ZDROJ!P88=2,ZDROJ!R88,9999)</f>
        <v>9999</v>
      </c>
      <c r="I89" s="23">
        <f>IF(ZDROJ!P88=2,ZDROJ!S88,9999)</f>
        <v>9999</v>
      </c>
      <c r="J89" s="23"/>
      <c r="K89" s="23">
        <f>IF(ZDROJ!P88=2,ZDROJ!G88,9999)</f>
        <v>9999</v>
      </c>
      <c r="L89" s="23">
        <f>IF(ZDROJ!P88=2,ZDROJ!I88,9999)</f>
        <v>9999</v>
      </c>
      <c r="M89" s="23">
        <f>IF(ZDROJ!P88=2,ZDROJ!J88,0)</f>
        <v>0</v>
      </c>
    </row>
    <row r="90" spans="1:13" x14ac:dyDescent="0.25">
      <c r="A90" s="23">
        <f>IF(ZDROJ!P89=2,ZDROJ!H89,9999)</f>
        <v>9999</v>
      </c>
      <c r="B90" s="23">
        <f>IF(ZDROJ!P89=2,ZDROJ!K89,0)</f>
        <v>0</v>
      </c>
      <c r="C90" s="23">
        <f>IF(ZDROJ!P89=2,ZDROJ!N89,0)</f>
        <v>0</v>
      </c>
      <c r="D90" s="23">
        <f>IF(ZDROJ!P89=2,ZDROJ!L89,0)</f>
        <v>0</v>
      </c>
      <c r="E90" s="23">
        <f>IF(ZDROJ!Q89=2,ZDROJ!M89,0)</f>
        <v>0</v>
      </c>
      <c r="F90" s="23"/>
      <c r="G90" s="23">
        <f>IF(ZDROJ!P89=2,ZDROJ!Q89,9999)</f>
        <v>9999</v>
      </c>
      <c r="H90" s="23">
        <f>IF(ZDROJ!P89=2,ZDROJ!R89,9999)</f>
        <v>9999</v>
      </c>
      <c r="I90" s="23">
        <f>IF(ZDROJ!P89=2,ZDROJ!S89,9999)</f>
        <v>9999</v>
      </c>
      <c r="J90" s="23"/>
      <c r="K90" s="23">
        <f>IF(ZDROJ!P89=2,ZDROJ!G89,9999)</f>
        <v>9999</v>
      </c>
      <c r="L90" s="23">
        <f>IF(ZDROJ!P89=2,ZDROJ!I89,9999)</f>
        <v>9999</v>
      </c>
      <c r="M90" s="23">
        <f>IF(ZDROJ!P89=2,ZDROJ!J89,0)</f>
        <v>0</v>
      </c>
    </row>
    <row r="91" spans="1:13" x14ac:dyDescent="0.25">
      <c r="A91" s="23">
        <f>IF(ZDROJ!P90=2,ZDROJ!H90,9999)</f>
        <v>9999</v>
      </c>
      <c r="B91" s="23">
        <f>IF(ZDROJ!P90=2,ZDROJ!K90,0)</f>
        <v>0</v>
      </c>
      <c r="C91" s="23">
        <f>IF(ZDROJ!P90=2,ZDROJ!N90,0)</f>
        <v>0</v>
      </c>
      <c r="D91" s="23">
        <f>IF(ZDROJ!P90=2,ZDROJ!L90,0)</f>
        <v>0</v>
      </c>
      <c r="E91" s="23">
        <f>IF(ZDROJ!Q90=2,ZDROJ!M90,0)</f>
        <v>0</v>
      </c>
      <c r="F91" s="23"/>
      <c r="G91" s="23">
        <f>IF(ZDROJ!P90=2,ZDROJ!Q90,9999)</f>
        <v>9999</v>
      </c>
      <c r="H91" s="23">
        <f>IF(ZDROJ!P90=2,ZDROJ!R90,9999)</f>
        <v>9999</v>
      </c>
      <c r="I91" s="23">
        <f>IF(ZDROJ!P90=2,ZDROJ!S90,9999)</f>
        <v>9999</v>
      </c>
      <c r="J91" s="23"/>
      <c r="K91" s="23">
        <f>IF(ZDROJ!P90=2,ZDROJ!G90,9999)</f>
        <v>9999</v>
      </c>
      <c r="L91" s="23">
        <f>IF(ZDROJ!P90=2,ZDROJ!I90,9999)</f>
        <v>9999</v>
      </c>
      <c r="M91" s="23">
        <f>IF(ZDROJ!P90=2,ZDROJ!J90,0)</f>
        <v>0</v>
      </c>
    </row>
    <row r="92" spans="1:13" x14ac:dyDescent="0.25">
      <c r="A92" s="23">
        <f>IF(ZDROJ!P91=2,ZDROJ!H91,9999)</f>
        <v>9999</v>
      </c>
      <c r="B92" s="23">
        <f>IF(ZDROJ!P91=2,ZDROJ!K91,0)</f>
        <v>0</v>
      </c>
      <c r="C92" s="23">
        <f>IF(ZDROJ!P91=2,ZDROJ!N91,0)</f>
        <v>0</v>
      </c>
      <c r="D92" s="23">
        <f>IF(ZDROJ!P91=2,ZDROJ!L91,0)</f>
        <v>0</v>
      </c>
      <c r="E92" s="23">
        <f>IF(ZDROJ!Q91=2,ZDROJ!M91,0)</f>
        <v>0</v>
      </c>
      <c r="F92" s="23"/>
      <c r="G92" s="23">
        <f>IF(ZDROJ!P91=2,ZDROJ!Q91,9999)</f>
        <v>9999</v>
      </c>
      <c r="H92" s="23">
        <f>IF(ZDROJ!P91=2,ZDROJ!R91,9999)</f>
        <v>9999</v>
      </c>
      <c r="I92" s="23">
        <f>IF(ZDROJ!P91=2,ZDROJ!S91,9999)</f>
        <v>9999</v>
      </c>
      <c r="J92" s="23"/>
      <c r="K92" s="23">
        <f>IF(ZDROJ!P91=2,ZDROJ!G91,9999)</f>
        <v>9999</v>
      </c>
      <c r="L92" s="23">
        <f>IF(ZDROJ!P91=2,ZDROJ!I91,9999)</f>
        <v>9999</v>
      </c>
      <c r="M92" s="23">
        <f>IF(ZDROJ!P91=2,ZDROJ!J91,0)</f>
        <v>0</v>
      </c>
    </row>
    <row r="93" spans="1:13" x14ac:dyDescent="0.25">
      <c r="A93" s="23">
        <f>IF(ZDROJ!P92=2,ZDROJ!H92,9999)</f>
        <v>9999</v>
      </c>
      <c r="B93" s="23">
        <f>IF(ZDROJ!P92=2,ZDROJ!K92,0)</f>
        <v>0</v>
      </c>
      <c r="C93" s="23">
        <f>IF(ZDROJ!P92=2,ZDROJ!N92,0)</f>
        <v>0</v>
      </c>
      <c r="D93" s="23">
        <f>IF(ZDROJ!P92=2,ZDROJ!L92,0)</f>
        <v>0</v>
      </c>
      <c r="E93" s="23">
        <f>IF(ZDROJ!Q92=2,ZDROJ!M92,0)</f>
        <v>0</v>
      </c>
      <c r="F93" s="23"/>
      <c r="G93" s="23">
        <f>IF(ZDROJ!P92=2,ZDROJ!Q92,9999)</f>
        <v>9999</v>
      </c>
      <c r="H93" s="23">
        <f>IF(ZDROJ!P92=2,ZDROJ!R92,9999)</f>
        <v>9999</v>
      </c>
      <c r="I93" s="23">
        <f>IF(ZDROJ!P92=2,ZDROJ!S92,9999)</f>
        <v>9999</v>
      </c>
      <c r="J93" s="23"/>
      <c r="K93" s="23">
        <f>IF(ZDROJ!P92=2,ZDROJ!G92,9999)</f>
        <v>9999</v>
      </c>
      <c r="L93" s="23">
        <f>IF(ZDROJ!P92=2,ZDROJ!I92,9999)</f>
        <v>9999</v>
      </c>
      <c r="M93" s="23">
        <f>IF(ZDROJ!P92=2,ZDROJ!J92,0)</f>
        <v>0</v>
      </c>
    </row>
    <row r="94" spans="1:13" x14ac:dyDescent="0.25">
      <c r="A94" s="23">
        <f>IF(ZDROJ!P93=2,ZDROJ!H93,9999)</f>
        <v>9999</v>
      </c>
      <c r="B94" s="23">
        <f>IF(ZDROJ!P93=2,ZDROJ!K93,0)</f>
        <v>0</v>
      </c>
      <c r="C94" s="23">
        <f>IF(ZDROJ!P93=2,ZDROJ!N93,0)</f>
        <v>0</v>
      </c>
      <c r="D94" s="23">
        <f>IF(ZDROJ!P93=2,ZDROJ!L93,0)</f>
        <v>0</v>
      </c>
      <c r="E94" s="23">
        <f>IF(ZDROJ!Q93=2,ZDROJ!M93,0)</f>
        <v>0</v>
      </c>
      <c r="F94" s="23"/>
      <c r="G94" s="23">
        <f>IF(ZDROJ!P93=2,ZDROJ!Q93,9999)</f>
        <v>9999</v>
      </c>
      <c r="H94" s="23">
        <f>IF(ZDROJ!P93=2,ZDROJ!R93,9999)</f>
        <v>9999</v>
      </c>
      <c r="I94" s="23">
        <f>IF(ZDROJ!P93=2,ZDROJ!S93,9999)</f>
        <v>9999</v>
      </c>
      <c r="J94" s="23"/>
      <c r="K94" s="23">
        <f>IF(ZDROJ!P93=2,ZDROJ!G93,9999)</f>
        <v>9999</v>
      </c>
      <c r="L94" s="23">
        <f>IF(ZDROJ!P93=2,ZDROJ!I93,9999)</f>
        <v>9999</v>
      </c>
      <c r="M94" s="23">
        <f>IF(ZDROJ!P93=2,ZDROJ!J93,0)</f>
        <v>0</v>
      </c>
    </row>
    <row r="95" spans="1:13" x14ac:dyDescent="0.25">
      <c r="A95" s="23">
        <f>IF(ZDROJ!P94=2,ZDROJ!H94,9999)</f>
        <v>9999</v>
      </c>
      <c r="B95" s="23">
        <f>IF(ZDROJ!P94=2,ZDROJ!K94,0)</f>
        <v>0</v>
      </c>
      <c r="C95" s="23">
        <f>IF(ZDROJ!P94=2,ZDROJ!N94,0)</f>
        <v>0</v>
      </c>
      <c r="D95" s="23">
        <f>IF(ZDROJ!P94=2,ZDROJ!L94,0)</f>
        <v>0</v>
      </c>
      <c r="E95" s="23">
        <f>IF(ZDROJ!Q94=2,ZDROJ!M94,0)</f>
        <v>0</v>
      </c>
      <c r="F95" s="23"/>
      <c r="G95" s="23">
        <f>IF(ZDROJ!P94=2,ZDROJ!Q94,9999)</f>
        <v>9999</v>
      </c>
      <c r="H95" s="23">
        <f>IF(ZDROJ!P94=2,ZDROJ!R94,9999)</f>
        <v>9999</v>
      </c>
      <c r="I95" s="23">
        <f>IF(ZDROJ!P94=2,ZDROJ!S94,9999)</f>
        <v>9999</v>
      </c>
      <c r="J95" s="23"/>
      <c r="K95" s="23">
        <f>IF(ZDROJ!P94=2,ZDROJ!G94,9999)</f>
        <v>9999</v>
      </c>
      <c r="L95" s="23">
        <f>IF(ZDROJ!P94=2,ZDROJ!I94,9999)</f>
        <v>9999</v>
      </c>
      <c r="M95" s="23">
        <f>IF(ZDROJ!P94=2,ZDROJ!J94,0)</f>
        <v>0</v>
      </c>
    </row>
    <row r="96" spans="1:13" x14ac:dyDescent="0.25">
      <c r="A96" s="23">
        <f>IF(ZDROJ!P95=2,ZDROJ!H95,9999)</f>
        <v>9999</v>
      </c>
      <c r="B96" s="23">
        <f>IF(ZDROJ!P95=2,ZDROJ!K95,0)</f>
        <v>0</v>
      </c>
      <c r="C96" s="23">
        <f>IF(ZDROJ!P95=2,ZDROJ!N95,0)</f>
        <v>0</v>
      </c>
      <c r="D96" s="23">
        <f>IF(ZDROJ!P95=2,ZDROJ!L95,0)</f>
        <v>0</v>
      </c>
      <c r="E96" s="23">
        <f>IF(ZDROJ!Q95=2,ZDROJ!M95,0)</f>
        <v>0</v>
      </c>
      <c r="F96" s="23"/>
      <c r="G96" s="23">
        <f>IF(ZDROJ!P95=2,ZDROJ!Q95,9999)</f>
        <v>9999</v>
      </c>
      <c r="H96" s="23">
        <f>IF(ZDROJ!P95=2,ZDROJ!R95,9999)</f>
        <v>9999</v>
      </c>
      <c r="I96" s="23">
        <f>IF(ZDROJ!P95=2,ZDROJ!S95,9999)</f>
        <v>9999</v>
      </c>
      <c r="J96" s="23"/>
      <c r="K96" s="23">
        <f>IF(ZDROJ!P95=2,ZDROJ!G95,9999)</f>
        <v>9999</v>
      </c>
      <c r="L96" s="23">
        <f>IF(ZDROJ!P95=2,ZDROJ!I95,9999)</f>
        <v>9999</v>
      </c>
      <c r="M96" s="23">
        <f>IF(ZDROJ!P95=2,ZDROJ!J95,0)</f>
        <v>0</v>
      </c>
    </row>
    <row r="97" spans="1:13" x14ac:dyDescent="0.25">
      <c r="A97" s="23">
        <f>IF(ZDROJ!P96=2,ZDROJ!H96,9999)</f>
        <v>9999</v>
      </c>
      <c r="B97" s="23">
        <f>IF(ZDROJ!P96=2,ZDROJ!K96,0)</f>
        <v>0</v>
      </c>
      <c r="C97" s="23">
        <f>IF(ZDROJ!P96=2,ZDROJ!N96,0)</f>
        <v>0</v>
      </c>
      <c r="D97" s="23">
        <f>IF(ZDROJ!P96=2,ZDROJ!L96,0)</f>
        <v>0</v>
      </c>
      <c r="E97" s="23">
        <f>IF(ZDROJ!Q96=2,ZDROJ!M96,0)</f>
        <v>0</v>
      </c>
      <c r="F97" s="23"/>
      <c r="G97" s="23">
        <f>IF(ZDROJ!P96=2,ZDROJ!Q96,9999)</f>
        <v>9999</v>
      </c>
      <c r="H97" s="23">
        <f>IF(ZDROJ!P96=2,ZDROJ!R96,9999)</f>
        <v>9999</v>
      </c>
      <c r="I97" s="23">
        <f>IF(ZDROJ!P96=2,ZDROJ!S96,9999)</f>
        <v>9999</v>
      </c>
      <c r="J97" s="23"/>
      <c r="K97" s="23">
        <f>IF(ZDROJ!P96=2,ZDROJ!G96,9999)</f>
        <v>9999</v>
      </c>
      <c r="L97" s="23">
        <f>IF(ZDROJ!P96=2,ZDROJ!I96,9999)</f>
        <v>9999</v>
      </c>
      <c r="M97" s="23">
        <f>IF(ZDROJ!P96=2,ZDROJ!J96,0)</f>
        <v>0</v>
      </c>
    </row>
    <row r="98" spans="1:13" x14ac:dyDescent="0.25">
      <c r="A98" s="23">
        <f>IF(ZDROJ!P97=2,ZDROJ!H97,9999)</f>
        <v>9999</v>
      </c>
      <c r="B98" s="23">
        <f>IF(ZDROJ!P97=2,ZDROJ!K97,0)</f>
        <v>0</v>
      </c>
      <c r="C98" s="23">
        <f>IF(ZDROJ!P97=2,ZDROJ!N97,0)</f>
        <v>0</v>
      </c>
      <c r="D98" s="23">
        <f>IF(ZDROJ!P97=2,ZDROJ!L97,0)</f>
        <v>0</v>
      </c>
      <c r="E98" s="23">
        <f>IF(ZDROJ!Q97=2,ZDROJ!M97,0)</f>
        <v>0</v>
      </c>
      <c r="F98" s="23"/>
      <c r="G98" s="23">
        <f>IF(ZDROJ!P97=2,ZDROJ!Q97,9999)</f>
        <v>9999</v>
      </c>
      <c r="H98" s="23">
        <f>IF(ZDROJ!P97=2,ZDROJ!R97,9999)</f>
        <v>9999</v>
      </c>
      <c r="I98" s="23">
        <f>IF(ZDROJ!P97=2,ZDROJ!S97,9999)</f>
        <v>9999</v>
      </c>
      <c r="J98" s="23"/>
      <c r="K98" s="23">
        <f>IF(ZDROJ!P97=2,ZDROJ!G97,9999)</f>
        <v>9999</v>
      </c>
      <c r="L98" s="23">
        <f>IF(ZDROJ!P97=2,ZDROJ!I97,9999)</f>
        <v>9999</v>
      </c>
      <c r="M98" s="23">
        <f>IF(ZDROJ!P97=2,ZDROJ!J97,0)</f>
        <v>0</v>
      </c>
    </row>
    <row r="99" spans="1:13" x14ac:dyDescent="0.25">
      <c r="A99" s="23">
        <f>IF(ZDROJ!P98=2,ZDROJ!H98,9999)</f>
        <v>9999</v>
      </c>
      <c r="B99" s="23">
        <f>IF(ZDROJ!P98=2,ZDROJ!K98,0)</f>
        <v>0</v>
      </c>
      <c r="C99" s="23">
        <f>IF(ZDROJ!P98=2,ZDROJ!N98,0)</f>
        <v>0</v>
      </c>
      <c r="D99" s="23">
        <f>IF(ZDROJ!P98=2,ZDROJ!L98,0)</f>
        <v>0</v>
      </c>
      <c r="E99" s="23">
        <f>IF(ZDROJ!Q98=2,ZDROJ!M98,0)</f>
        <v>0</v>
      </c>
      <c r="F99" s="23"/>
      <c r="G99" s="23">
        <f>IF(ZDROJ!P98=2,ZDROJ!Q98,9999)</f>
        <v>9999</v>
      </c>
      <c r="H99" s="23">
        <f>IF(ZDROJ!P98=2,ZDROJ!R98,9999)</f>
        <v>9999</v>
      </c>
      <c r="I99" s="23">
        <f>IF(ZDROJ!P98=2,ZDROJ!S98,9999)</f>
        <v>9999</v>
      </c>
      <c r="J99" s="23"/>
      <c r="K99" s="23">
        <f>IF(ZDROJ!P98=2,ZDROJ!G98,9999)</f>
        <v>9999</v>
      </c>
      <c r="L99" s="23">
        <f>IF(ZDROJ!P98=2,ZDROJ!I98,9999)</f>
        <v>9999</v>
      </c>
      <c r="M99" s="23">
        <f>IF(ZDROJ!P98=2,ZDROJ!J98,0)</f>
        <v>0</v>
      </c>
    </row>
    <row r="100" spans="1:13" x14ac:dyDescent="0.25">
      <c r="A100" s="23">
        <f>IF(ZDROJ!P99=2,ZDROJ!H99,9999)</f>
        <v>9999</v>
      </c>
      <c r="B100" s="23">
        <f>IF(ZDROJ!P99=2,ZDROJ!K99,0)</f>
        <v>0</v>
      </c>
      <c r="C100" s="23">
        <f>IF(ZDROJ!P99=2,ZDROJ!N99,0)</f>
        <v>0</v>
      </c>
      <c r="D100" s="23">
        <f>IF(ZDROJ!P99=2,ZDROJ!L99,0)</f>
        <v>0</v>
      </c>
      <c r="E100" s="23">
        <f>IF(ZDROJ!Q99=2,ZDROJ!M99,0)</f>
        <v>0</v>
      </c>
      <c r="F100" s="23"/>
      <c r="G100" s="23">
        <f>IF(ZDROJ!P99=2,ZDROJ!Q99,9999)</f>
        <v>9999</v>
      </c>
      <c r="H100" s="23">
        <f>IF(ZDROJ!P99=2,ZDROJ!R99,9999)</f>
        <v>9999</v>
      </c>
      <c r="I100" s="23">
        <f>IF(ZDROJ!P99=2,ZDROJ!S99,9999)</f>
        <v>9999</v>
      </c>
      <c r="J100" s="23"/>
      <c r="K100" s="23">
        <f>IF(ZDROJ!P99=2,ZDROJ!G99,9999)</f>
        <v>9999</v>
      </c>
      <c r="L100" s="23">
        <f>IF(ZDROJ!P99=2,ZDROJ!I99,9999)</f>
        <v>9999</v>
      </c>
      <c r="M100" s="23">
        <f>IF(ZDROJ!P99=2,ZDROJ!J99,0)</f>
        <v>0</v>
      </c>
    </row>
  </sheetData>
  <mergeCells count="6">
    <mergeCell ref="G3:I3"/>
    <mergeCell ref="K3:M3"/>
    <mergeCell ref="A1:B2"/>
    <mergeCell ref="C1:E2"/>
    <mergeCell ref="G1:M2"/>
    <mergeCell ref="B3:E3"/>
  </mergeCells>
  <pageMargins left="0.7" right="0.7" top="0.78740157499999996" bottom="0.78740157499999996" header="0.3" footer="0.3"/>
  <pageSetup paperSize="9" scale="48" fitToHeight="0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00"/>
  <sheetViews>
    <sheetView workbookViewId="0">
      <selection activeCell="B21" sqref="B21"/>
    </sheetView>
  </sheetViews>
  <sheetFormatPr defaultRowHeight="15" x14ac:dyDescent="0.25"/>
  <cols>
    <col min="1" max="1" width="12.42578125" customWidth="1"/>
    <col min="2" max="2" width="62" customWidth="1"/>
    <col min="3" max="5" width="11.140625" customWidth="1"/>
    <col min="6" max="6" width="1.42578125" customWidth="1"/>
    <col min="7" max="9" width="11.140625" customWidth="1"/>
    <col min="10" max="10" width="1.42578125" customWidth="1"/>
    <col min="11" max="13" width="12.140625" customWidth="1"/>
  </cols>
  <sheetData>
    <row r="1" spans="1:19" x14ac:dyDescent="0.25">
      <c r="A1" s="97" t="str">
        <f>ZDROJ!K1</f>
        <v>XX. Kolo MSL 2025</v>
      </c>
      <c r="B1" s="98"/>
      <c r="C1" s="101" t="str">
        <f>ZDROJ!G1</f>
        <v>DD.MM.RRRR</v>
      </c>
      <c r="D1" s="98"/>
      <c r="E1" s="98"/>
      <c r="F1" s="63"/>
      <c r="G1" s="98" t="s">
        <v>25</v>
      </c>
      <c r="H1" s="98"/>
      <c r="I1" s="98"/>
      <c r="J1" s="98"/>
      <c r="K1" s="98"/>
      <c r="L1" s="98"/>
      <c r="M1" s="102"/>
    </row>
    <row r="2" spans="1:19" ht="15.75" thickBot="1" x14ac:dyDescent="0.3">
      <c r="A2" s="99"/>
      <c r="B2" s="100"/>
      <c r="C2" s="100"/>
      <c r="D2" s="100"/>
      <c r="E2" s="100"/>
      <c r="F2" s="64"/>
      <c r="G2" s="100"/>
      <c r="H2" s="100"/>
      <c r="I2" s="100"/>
      <c r="J2" s="100"/>
      <c r="K2" s="100"/>
      <c r="L2" s="100"/>
      <c r="M2" s="103"/>
    </row>
    <row r="3" spans="1:19" ht="30" customHeight="1" x14ac:dyDescent="0.25">
      <c r="A3" s="9"/>
      <c r="B3" s="104" t="s">
        <v>0</v>
      </c>
      <c r="C3" s="104"/>
      <c r="D3" s="104"/>
      <c r="E3" s="105"/>
      <c r="F3" s="10"/>
      <c r="G3" s="94" t="s">
        <v>21</v>
      </c>
      <c r="H3" s="95"/>
      <c r="I3" s="96"/>
      <c r="J3" s="10"/>
      <c r="K3" s="94" t="s">
        <v>20</v>
      </c>
      <c r="L3" s="95"/>
      <c r="M3" s="96"/>
      <c r="N3" s="7"/>
      <c r="O3" s="7"/>
      <c r="P3" s="7"/>
      <c r="Q3" s="7"/>
      <c r="R3" s="7"/>
      <c r="S3" s="7"/>
    </row>
    <row r="4" spans="1:19" ht="45" customHeight="1" thickBot="1" x14ac:dyDescent="0.3">
      <c r="A4" s="13" t="s">
        <v>8</v>
      </c>
      <c r="B4" s="14" t="s">
        <v>18</v>
      </c>
      <c r="C4" s="14" t="s">
        <v>1</v>
      </c>
      <c r="D4" s="14" t="s">
        <v>16</v>
      </c>
      <c r="E4" s="15" t="s">
        <v>17</v>
      </c>
      <c r="F4" s="16" t="s">
        <v>19</v>
      </c>
      <c r="G4" s="13" t="s">
        <v>3</v>
      </c>
      <c r="H4" s="14" t="s">
        <v>4</v>
      </c>
      <c r="I4" s="15" t="s">
        <v>5</v>
      </c>
      <c r="J4" s="16" t="s">
        <v>22</v>
      </c>
      <c r="K4" s="13" t="s">
        <v>7</v>
      </c>
      <c r="L4" s="14" t="s">
        <v>12</v>
      </c>
      <c r="M4" s="15" t="s">
        <v>13</v>
      </c>
    </row>
    <row r="5" spans="1:19" x14ac:dyDescent="0.25">
      <c r="A5" s="21">
        <f>IF(ZDROJ!R16=3,ZDROJ!H16,9999)</f>
        <v>9999</v>
      </c>
      <c r="B5" s="22">
        <f>IF(ZDROJ!R16=3,ZDROJ!M16,0)</f>
        <v>0</v>
      </c>
      <c r="C5" s="22">
        <f>IF(ZDROJ!R16=3,ZDROJ!P16,0)</f>
        <v>0</v>
      </c>
      <c r="D5" s="22">
        <f>IF(ZDROJ!R16=3,ZDROJ!N16,0)</f>
        <v>0</v>
      </c>
      <c r="E5" s="22">
        <f>IF(ZDROJ!S16=3,ZDROJ!O16,0)</f>
        <v>0</v>
      </c>
      <c r="F5" s="23"/>
      <c r="G5" s="22">
        <f>IF(ZDROJ!R16=3,ZDROJ!S16,9999)</f>
        <v>9999</v>
      </c>
      <c r="H5" s="22">
        <f>IF(ZDROJ!R16=3,ZDROJ!T16,9999)</f>
        <v>9999</v>
      </c>
      <c r="I5" s="22">
        <f>IF(ZDROJ!R16=3,ZDROJ!U16,9999)</f>
        <v>9999</v>
      </c>
      <c r="J5" s="23"/>
      <c r="K5" s="22">
        <f>IF(ZDROJ!R16=3,ZDROJ!G16,9999)</f>
        <v>9999</v>
      </c>
      <c r="L5" s="22">
        <f>IF(ZDROJ!R16=3,ZDROJ!I16,9999)</f>
        <v>9999</v>
      </c>
      <c r="M5" s="24">
        <f>IF(ZDROJ!R16=3,ZDROJ!J16,0)</f>
        <v>0</v>
      </c>
    </row>
    <row r="6" spans="1:19" x14ac:dyDescent="0.25">
      <c r="A6" s="25">
        <f>IF(ZDROJ!R18=3,ZDROJ!H18,9999)</f>
        <v>9999</v>
      </c>
      <c r="B6" s="23">
        <f>IF(ZDROJ!R18=3,ZDROJ!M18,0)</f>
        <v>0</v>
      </c>
      <c r="C6" s="23">
        <f>IF(ZDROJ!R18=3,ZDROJ!P18,0)</f>
        <v>0</v>
      </c>
      <c r="D6" s="23">
        <f>IF(ZDROJ!R18=3,ZDROJ!N18,0)</f>
        <v>0</v>
      </c>
      <c r="E6" s="23">
        <f>IF(ZDROJ!S18=3,ZDROJ!O18,0)</f>
        <v>0</v>
      </c>
      <c r="F6" s="23"/>
      <c r="G6" s="23">
        <f>IF(ZDROJ!R18=3,ZDROJ!S18,9999)</f>
        <v>9999</v>
      </c>
      <c r="H6" s="23">
        <f>IF(ZDROJ!R18=3,ZDROJ!T18,9999)</f>
        <v>9999</v>
      </c>
      <c r="I6" s="23">
        <f>IF(ZDROJ!R18=3,ZDROJ!U18,9999)</f>
        <v>9999</v>
      </c>
      <c r="J6" s="23"/>
      <c r="K6" s="23">
        <f>IF(ZDROJ!R18=3,ZDROJ!G18,9999)</f>
        <v>9999</v>
      </c>
      <c r="L6" s="23">
        <f>IF(ZDROJ!R18=3,ZDROJ!I18,9999)</f>
        <v>9999</v>
      </c>
      <c r="M6" s="26">
        <f>IF(ZDROJ!R18=3,ZDROJ!J18,0)</f>
        <v>0</v>
      </c>
    </row>
    <row r="7" spans="1:19" x14ac:dyDescent="0.25">
      <c r="A7" s="25">
        <f>IF(ZDROJ!R45=3,ZDROJ!H45,9999)</f>
        <v>9999</v>
      </c>
      <c r="B7" s="23">
        <f>IF(ZDROJ!R45=3,ZDROJ!M45,0)</f>
        <v>0</v>
      </c>
      <c r="C7" s="23">
        <f>IF(ZDROJ!R45=3,ZDROJ!P45,0)</f>
        <v>0</v>
      </c>
      <c r="D7" s="23">
        <f>IF(ZDROJ!R45=3,ZDROJ!N45,0)</f>
        <v>0</v>
      </c>
      <c r="E7" s="23">
        <f>IF(ZDROJ!S45=3,ZDROJ!O45,0)</f>
        <v>0</v>
      </c>
      <c r="F7" s="23"/>
      <c r="G7" s="23">
        <f>IF(ZDROJ!R45=3,ZDROJ!S45,9999)</f>
        <v>9999</v>
      </c>
      <c r="H7" s="23">
        <f>IF(ZDROJ!R45=3,ZDROJ!T45,9999)</f>
        <v>9999</v>
      </c>
      <c r="I7" s="23">
        <f>IF(ZDROJ!R45=3,ZDROJ!U45,9999)</f>
        <v>9999</v>
      </c>
      <c r="J7" s="23"/>
      <c r="K7" s="23">
        <f>IF(ZDROJ!R45=3,ZDROJ!G45,9999)</f>
        <v>9999</v>
      </c>
      <c r="L7" s="23">
        <f>IF(ZDROJ!R45=3,ZDROJ!I45,9999)</f>
        <v>9999</v>
      </c>
      <c r="M7" s="26">
        <f>IF(ZDROJ!R45=3,ZDROJ!J45,0)</f>
        <v>0</v>
      </c>
    </row>
    <row r="8" spans="1:19" x14ac:dyDescent="0.25">
      <c r="A8" s="25">
        <f>IF(ZDROJ!R11=3,ZDROJ!H11,9999)</f>
        <v>9999</v>
      </c>
      <c r="B8" s="23">
        <f>IF(ZDROJ!R11=3,ZDROJ!M11,0)</f>
        <v>0</v>
      </c>
      <c r="C8" s="23">
        <f>IF(ZDROJ!R11=3,ZDROJ!P11,0)</f>
        <v>0</v>
      </c>
      <c r="D8" s="23">
        <f>IF(ZDROJ!R11=3,ZDROJ!N11,0)</f>
        <v>0</v>
      </c>
      <c r="E8" s="23">
        <f>IF(ZDROJ!S11=3,ZDROJ!O11,0)</f>
        <v>0</v>
      </c>
      <c r="F8" s="23"/>
      <c r="G8" s="23">
        <f>IF(ZDROJ!R11=3,ZDROJ!S11,9999)</f>
        <v>9999</v>
      </c>
      <c r="H8" s="23">
        <f>IF(ZDROJ!R11=3,ZDROJ!T11,9999)</f>
        <v>9999</v>
      </c>
      <c r="I8" s="23">
        <f>IF(ZDROJ!R11=3,ZDROJ!U11,9999)</f>
        <v>9999</v>
      </c>
      <c r="J8" s="23"/>
      <c r="K8" s="23">
        <f>IF(ZDROJ!R11=3,ZDROJ!G11,9999)</f>
        <v>9999</v>
      </c>
      <c r="L8" s="23">
        <f>IF(ZDROJ!R11=3,ZDROJ!I11,9999)</f>
        <v>9999</v>
      </c>
      <c r="M8" s="26">
        <f>IF(ZDROJ!R11=3,ZDROJ!J11,0)</f>
        <v>0</v>
      </c>
    </row>
    <row r="9" spans="1:19" x14ac:dyDescent="0.25">
      <c r="A9" s="25">
        <f>IF(ZDROJ!R48=3,ZDROJ!H48,9999)</f>
        <v>9999</v>
      </c>
      <c r="B9" s="23">
        <f>IF(ZDROJ!R48=3,ZDROJ!M48,0)</f>
        <v>0</v>
      </c>
      <c r="C9" s="23">
        <f>IF(ZDROJ!R48=3,ZDROJ!P48,0)</f>
        <v>0</v>
      </c>
      <c r="D9" s="23">
        <f>IF(ZDROJ!R48=3,ZDROJ!N48,0)</f>
        <v>0</v>
      </c>
      <c r="E9" s="23">
        <f>IF(ZDROJ!S48=3,ZDROJ!O48,0)</f>
        <v>0</v>
      </c>
      <c r="F9" s="23"/>
      <c r="G9" s="23">
        <f>IF(ZDROJ!R48=3,ZDROJ!S48,9999)</f>
        <v>9999</v>
      </c>
      <c r="H9" s="23">
        <f>IF(ZDROJ!R48=3,ZDROJ!T48,9999)</f>
        <v>9999</v>
      </c>
      <c r="I9" s="23">
        <f>IF(ZDROJ!R48=3,ZDROJ!U48,9999)</f>
        <v>9999</v>
      </c>
      <c r="J9" s="23"/>
      <c r="K9" s="23">
        <f>IF(ZDROJ!R48=3,ZDROJ!G48,9999)</f>
        <v>9999</v>
      </c>
      <c r="L9" s="23">
        <f>IF(ZDROJ!R48=3,ZDROJ!I48,9999)</f>
        <v>9999</v>
      </c>
      <c r="M9" s="26">
        <f>IF(ZDROJ!R48=3,ZDROJ!J48,0)</f>
        <v>0</v>
      </c>
    </row>
    <row r="10" spans="1:19" x14ac:dyDescent="0.25">
      <c r="A10" s="25">
        <f>IF(ZDROJ!R30=3,ZDROJ!H30,9999)</f>
        <v>9999</v>
      </c>
      <c r="B10" s="23">
        <f>IF(ZDROJ!R30=3,ZDROJ!M30,0)</f>
        <v>0</v>
      </c>
      <c r="C10" s="23">
        <f>IF(ZDROJ!R30=3,ZDROJ!P30,0)</f>
        <v>0</v>
      </c>
      <c r="D10" s="23">
        <f>IF(ZDROJ!R30=3,ZDROJ!N30,0)</f>
        <v>0</v>
      </c>
      <c r="E10" s="23">
        <f>IF(ZDROJ!S30=3,ZDROJ!O30,0)</f>
        <v>0</v>
      </c>
      <c r="F10" s="23"/>
      <c r="G10" s="23">
        <f>IF(ZDROJ!R30=3,ZDROJ!S30,9999)</f>
        <v>9999</v>
      </c>
      <c r="H10" s="23">
        <f>IF(ZDROJ!R30=3,ZDROJ!T30,9999)</f>
        <v>9999</v>
      </c>
      <c r="I10" s="23">
        <f>IF(ZDROJ!R30=3,ZDROJ!U30,9999)</f>
        <v>9999</v>
      </c>
      <c r="J10" s="23"/>
      <c r="K10" s="23">
        <f>IF(ZDROJ!R30=3,ZDROJ!G30,9999)</f>
        <v>9999</v>
      </c>
      <c r="L10" s="23">
        <f>IF(ZDROJ!R30=3,ZDROJ!I30,9999)</f>
        <v>9999</v>
      </c>
      <c r="M10" s="26">
        <f>IF(ZDROJ!R30=3,ZDROJ!J30,0)</f>
        <v>0</v>
      </c>
    </row>
    <row r="11" spans="1:19" x14ac:dyDescent="0.25">
      <c r="A11" s="25">
        <f>IF(ZDROJ!R12=3,ZDROJ!H12,9999)</f>
        <v>9999</v>
      </c>
      <c r="B11" s="23">
        <f>IF(ZDROJ!R12=3,ZDROJ!M12,0)</f>
        <v>0</v>
      </c>
      <c r="C11" s="23">
        <f>IF(ZDROJ!R12=3,ZDROJ!P12,0)</f>
        <v>0</v>
      </c>
      <c r="D11" s="23">
        <f>IF(ZDROJ!R12=3,ZDROJ!N12,0)</f>
        <v>0</v>
      </c>
      <c r="E11" s="23">
        <f>IF(ZDROJ!S12=3,ZDROJ!O12,0)</f>
        <v>0</v>
      </c>
      <c r="F11" s="23"/>
      <c r="G11" s="23">
        <f>IF(ZDROJ!R12=3,ZDROJ!S12,9999)</f>
        <v>9999</v>
      </c>
      <c r="H11" s="23">
        <f>IF(ZDROJ!R12=3,ZDROJ!T12,9999)</f>
        <v>9999</v>
      </c>
      <c r="I11" s="23">
        <f>IF(ZDROJ!R12=3,ZDROJ!U12,9999)</f>
        <v>9999</v>
      </c>
      <c r="J11" s="23"/>
      <c r="K11" s="23">
        <f>IF(ZDROJ!R12=3,ZDROJ!G12,9999)</f>
        <v>9999</v>
      </c>
      <c r="L11" s="23">
        <f>IF(ZDROJ!R12=3,ZDROJ!I12,9999)</f>
        <v>9999</v>
      </c>
      <c r="M11" s="26">
        <f>IF(ZDROJ!R12=3,ZDROJ!J12,0)</f>
        <v>0</v>
      </c>
    </row>
    <row r="12" spans="1:19" x14ac:dyDescent="0.25">
      <c r="A12" s="25">
        <f>IF(ZDROJ!R19=3,ZDROJ!H19,9999)</f>
        <v>9999</v>
      </c>
      <c r="B12" s="23">
        <f>IF(ZDROJ!R19=3,ZDROJ!M19,0)</f>
        <v>0</v>
      </c>
      <c r="C12" s="23">
        <f>IF(ZDROJ!R19=3,ZDROJ!P19,0)</f>
        <v>0</v>
      </c>
      <c r="D12" s="23">
        <f>IF(ZDROJ!R19=3,ZDROJ!N19,0)</f>
        <v>0</v>
      </c>
      <c r="E12" s="23">
        <f>IF(ZDROJ!S19=3,ZDROJ!O19,0)</f>
        <v>0</v>
      </c>
      <c r="F12" s="23"/>
      <c r="G12" s="23">
        <f>IF(ZDROJ!R19=3,ZDROJ!S19,9999)</f>
        <v>9999</v>
      </c>
      <c r="H12" s="23">
        <f>IF(ZDROJ!R19=3,ZDROJ!T19,9999)</f>
        <v>9999</v>
      </c>
      <c r="I12" s="23">
        <f>IF(ZDROJ!R19=3,ZDROJ!U19,9999)</f>
        <v>9999</v>
      </c>
      <c r="J12" s="23"/>
      <c r="K12" s="23">
        <f>IF(ZDROJ!R19=3,ZDROJ!G19,9999)</f>
        <v>9999</v>
      </c>
      <c r="L12" s="23">
        <f>IF(ZDROJ!R19=3,ZDROJ!I19,9999)</f>
        <v>9999</v>
      </c>
      <c r="M12" s="26">
        <f>IF(ZDROJ!R19=3,ZDROJ!J19,0)</f>
        <v>0</v>
      </c>
    </row>
    <row r="13" spans="1:19" x14ac:dyDescent="0.25">
      <c r="A13" s="25">
        <f>IF(ZDROJ!R4=3,ZDROJ!H4,9999)</f>
        <v>9999</v>
      </c>
      <c r="B13" s="23">
        <f>IF(ZDROJ!R4=3,ZDROJ!M4,0)</f>
        <v>0</v>
      </c>
      <c r="C13" s="23">
        <f>IF(ZDROJ!R4=3,ZDROJ!P4,0)</f>
        <v>0</v>
      </c>
      <c r="D13" s="23">
        <f>IF(ZDROJ!R4=3,ZDROJ!N4,0)</f>
        <v>0</v>
      </c>
      <c r="E13" s="23">
        <f>IF(ZDROJ!S4=3,ZDROJ!O4,0)</f>
        <v>0</v>
      </c>
      <c r="F13" s="23"/>
      <c r="G13" s="23">
        <f>IF(ZDROJ!R4=3,ZDROJ!S4,9999)</f>
        <v>9999</v>
      </c>
      <c r="H13" s="23">
        <f>IF(ZDROJ!R4=3,ZDROJ!T4,9999)</f>
        <v>9999</v>
      </c>
      <c r="I13" s="23">
        <f>IF(ZDROJ!R4=3,ZDROJ!U4,9999)</f>
        <v>9999</v>
      </c>
      <c r="J13" s="23"/>
      <c r="K13" s="23">
        <f>IF(ZDROJ!R4=3,ZDROJ!G4,9999)</f>
        <v>9999</v>
      </c>
      <c r="L13" s="23">
        <f>IF(ZDROJ!R4=3,ZDROJ!I4,9999)</f>
        <v>9999</v>
      </c>
      <c r="M13" s="26">
        <f>IF(ZDROJ!R4=3,ZDROJ!J4,0)</f>
        <v>0</v>
      </c>
    </row>
    <row r="14" spans="1:19" x14ac:dyDescent="0.25">
      <c r="A14" s="25">
        <f>IF(ZDROJ!R17=3,ZDROJ!H17,9999)</f>
        <v>9999</v>
      </c>
      <c r="B14" s="23">
        <f>IF(ZDROJ!R17=3,ZDROJ!M17,0)</f>
        <v>0</v>
      </c>
      <c r="C14" s="23">
        <f>IF(ZDROJ!R17=3,ZDROJ!P17,0)</f>
        <v>0</v>
      </c>
      <c r="D14" s="23">
        <f>IF(ZDROJ!R17=3,ZDROJ!N17,0)</f>
        <v>0</v>
      </c>
      <c r="E14" s="23">
        <f>IF(ZDROJ!S17=3,ZDROJ!O17,0)</f>
        <v>0</v>
      </c>
      <c r="F14" s="23"/>
      <c r="G14" s="23">
        <f>IF(ZDROJ!R17=3,ZDROJ!S17,9999)</f>
        <v>9999</v>
      </c>
      <c r="H14" s="23">
        <f>IF(ZDROJ!R17=3,ZDROJ!T17,9999)</f>
        <v>9999</v>
      </c>
      <c r="I14" s="23">
        <f>IF(ZDROJ!R17=3,ZDROJ!U17,9999)</f>
        <v>9999</v>
      </c>
      <c r="J14" s="23"/>
      <c r="K14" s="23">
        <f>IF(ZDROJ!R17=3,ZDROJ!G17,9999)</f>
        <v>9999</v>
      </c>
      <c r="L14" s="23">
        <f>IF(ZDROJ!R17=3,ZDROJ!I17,9999)</f>
        <v>9999</v>
      </c>
      <c r="M14" s="26">
        <f>IF(ZDROJ!R17=3,ZDROJ!J17,0)</f>
        <v>0</v>
      </c>
    </row>
    <row r="15" spans="1:19" x14ac:dyDescent="0.25">
      <c r="A15" s="25">
        <f>IF(ZDROJ!R29=3,ZDROJ!H29,9999)</f>
        <v>9999</v>
      </c>
      <c r="B15" s="23">
        <f>IF(ZDROJ!R29=3,ZDROJ!M29,0)</f>
        <v>0</v>
      </c>
      <c r="C15" s="23">
        <f>IF(ZDROJ!R29=3,ZDROJ!P29,0)</f>
        <v>0</v>
      </c>
      <c r="D15" s="23">
        <f>IF(ZDROJ!R29=3,ZDROJ!N29,0)</f>
        <v>0</v>
      </c>
      <c r="E15" s="23">
        <f>IF(ZDROJ!S29=3,ZDROJ!O29,0)</f>
        <v>0</v>
      </c>
      <c r="F15" s="23"/>
      <c r="G15" s="23">
        <f>IF(ZDROJ!R29=3,ZDROJ!S29,9999)</f>
        <v>9999</v>
      </c>
      <c r="H15" s="23">
        <f>IF(ZDROJ!R29=3,ZDROJ!T29,9999)</f>
        <v>9999</v>
      </c>
      <c r="I15" s="23">
        <f>IF(ZDROJ!R29=3,ZDROJ!U29,9999)</f>
        <v>9999</v>
      </c>
      <c r="J15" s="23"/>
      <c r="K15" s="23">
        <f>IF(ZDROJ!R29=3,ZDROJ!G29,9999)</f>
        <v>9999</v>
      </c>
      <c r="L15" s="23">
        <f>IF(ZDROJ!R29=3,ZDROJ!I29,9999)</f>
        <v>9999</v>
      </c>
      <c r="M15" s="26">
        <f>IF(ZDROJ!R29=3,ZDROJ!J29,0)</f>
        <v>0</v>
      </c>
    </row>
    <row r="16" spans="1:19" x14ac:dyDescent="0.25">
      <c r="A16" s="25">
        <f>IF(ZDROJ!R38=3,ZDROJ!H38,9999)</f>
        <v>9999</v>
      </c>
      <c r="B16" s="23">
        <f>IF(ZDROJ!R38=3,ZDROJ!M38,0)</f>
        <v>0</v>
      </c>
      <c r="C16" s="23">
        <f>IF(ZDROJ!R38=3,ZDROJ!P38,0)</f>
        <v>0</v>
      </c>
      <c r="D16" s="23">
        <f>IF(ZDROJ!R38=3,ZDROJ!N38,0)</f>
        <v>0</v>
      </c>
      <c r="E16" s="23">
        <f>IF(ZDROJ!S38=3,ZDROJ!O38,0)</f>
        <v>0</v>
      </c>
      <c r="F16" s="23"/>
      <c r="G16" s="23">
        <f>IF(ZDROJ!R38=3,ZDROJ!S38,9999)</f>
        <v>9999</v>
      </c>
      <c r="H16" s="23">
        <f>IF(ZDROJ!R38=3,ZDROJ!T38,9999)</f>
        <v>9999</v>
      </c>
      <c r="I16" s="23">
        <f>IF(ZDROJ!R38=3,ZDROJ!U38,9999)</f>
        <v>9999</v>
      </c>
      <c r="J16" s="23"/>
      <c r="K16" s="23">
        <f>IF(ZDROJ!R38=3,ZDROJ!G38,9999)</f>
        <v>9999</v>
      </c>
      <c r="L16" s="23">
        <f>IF(ZDROJ!R38=3,ZDROJ!I38,9999)</f>
        <v>9999</v>
      </c>
      <c r="M16" s="26">
        <f>IF(ZDROJ!R38=3,ZDROJ!J38,0)</f>
        <v>0</v>
      </c>
    </row>
    <row r="17" spans="1:13" x14ac:dyDescent="0.25">
      <c r="A17" s="25">
        <f>IF(ZDROJ!R67=3,ZDROJ!H67,9999)</f>
        <v>9999</v>
      </c>
      <c r="B17" s="23">
        <f>IF(ZDROJ!R67=3,ZDROJ!M67,0)</f>
        <v>0</v>
      </c>
      <c r="C17" s="23">
        <f>IF(ZDROJ!R67=3,ZDROJ!P67,0)</f>
        <v>0</v>
      </c>
      <c r="D17" s="23">
        <f>IF(ZDROJ!R67=3,ZDROJ!N67,0)</f>
        <v>0</v>
      </c>
      <c r="E17" s="23">
        <f>IF(ZDROJ!S67=3,ZDROJ!O67,0)</f>
        <v>0</v>
      </c>
      <c r="F17" s="23"/>
      <c r="G17" s="23">
        <f>IF(ZDROJ!R67=3,ZDROJ!S67,9999)</f>
        <v>9999</v>
      </c>
      <c r="H17" s="23">
        <f>IF(ZDROJ!R67=3,ZDROJ!T67,9999)</f>
        <v>9999</v>
      </c>
      <c r="I17" s="23">
        <f>IF(ZDROJ!R67=3,ZDROJ!U67,9999)</f>
        <v>9999</v>
      </c>
      <c r="J17" s="23"/>
      <c r="K17" s="23">
        <f>IF(ZDROJ!R67=3,ZDROJ!G67,9999)</f>
        <v>9999</v>
      </c>
      <c r="L17" s="23">
        <f>IF(ZDROJ!R67=3,ZDROJ!I67,9999)</f>
        <v>9999</v>
      </c>
      <c r="M17" s="26">
        <f>IF(ZDROJ!R67=3,ZDROJ!J67,0)</f>
        <v>0</v>
      </c>
    </row>
    <row r="18" spans="1:13" x14ac:dyDescent="0.25">
      <c r="A18" s="25">
        <f>IF(ZDROJ!R68=3,ZDROJ!H68,9999)</f>
        <v>9999</v>
      </c>
      <c r="B18" s="23">
        <f>IF(ZDROJ!R68=3,ZDROJ!M68,0)</f>
        <v>0</v>
      </c>
      <c r="C18" s="23">
        <f>IF(ZDROJ!R68=3,ZDROJ!P68,0)</f>
        <v>0</v>
      </c>
      <c r="D18" s="23">
        <f>IF(ZDROJ!R68=3,ZDROJ!N68,0)</f>
        <v>0</v>
      </c>
      <c r="E18" s="23">
        <f>IF(ZDROJ!S68=3,ZDROJ!O68,0)</f>
        <v>0</v>
      </c>
      <c r="F18" s="23"/>
      <c r="G18" s="23">
        <f>IF(ZDROJ!R68=3,ZDROJ!S68,9999)</f>
        <v>9999</v>
      </c>
      <c r="H18" s="23">
        <f>IF(ZDROJ!R68=3,ZDROJ!T68,9999)</f>
        <v>9999</v>
      </c>
      <c r="I18" s="23">
        <f>IF(ZDROJ!R68=3,ZDROJ!U68,9999)</f>
        <v>9999</v>
      </c>
      <c r="J18" s="23"/>
      <c r="K18" s="23">
        <f>IF(ZDROJ!R68=3,ZDROJ!G68,9999)</f>
        <v>9999</v>
      </c>
      <c r="L18" s="23">
        <f>IF(ZDROJ!R68=3,ZDROJ!I68,9999)</f>
        <v>9999</v>
      </c>
      <c r="M18" s="26">
        <f>IF(ZDROJ!R68=3,ZDROJ!J68,0)</f>
        <v>0</v>
      </c>
    </row>
    <row r="19" spans="1:13" x14ac:dyDescent="0.25">
      <c r="A19" s="25">
        <f>IF(ZDROJ!R70=3,ZDROJ!H70,9999)</f>
        <v>9999</v>
      </c>
      <c r="B19" s="23">
        <f>IF(ZDROJ!R70=3,ZDROJ!M70,0)</f>
        <v>0</v>
      </c>
      <c r="C19" s="23">
        <f>IF(ZDROJ!R70=3,ZDROJ!P70,0)</f>
        <v>0</v>
      </c>
      <c r="D19" s="23">
        <f>IF(ZDROJ!R70=3,ZDROJ!N70,0)</f>
        <v>0</v>
      </c>
      <c r="E19" s="23">
        <f>IF(ZDROJ!S70=3,ZDROJ!O70,0)</f>
        <v>0</v>
      </c>
      <c r="F19" s="23"/>
      <c r="G19" s="23">
        <f>IF(ZDROJ!R70=3,ZDROJ!S70,9999)</f>
        <v>9999</v>
      </c>
      <c r="H19" s="23">
        <f>IF(ZDROJ!R70=3,ZDROJ!T70,9999)</f>
        <v>9999</v>
      </c>
      <c r="I19" s="23">
        <f>IF(ZDROJ!R70=3,ZDROJ!U70,9999)</f>
        <v>9999</v>
      </c>
      <c r="J19" s="23"/>
      <c r="K19" s="23">
        <f>IF(ZDROJ!R70=3,ZDROJ!G70,9999)</f>
        <v>9999</v>
      </c>
      <c r="L19" s="23">
        <f>IF(ZDROJ!R70=3,ZDROJ!I70,9999)</f>
        <v>9999</v>
      </c>
      <c r="M19" s="26">
        <f>IF(ZDROJ!R70=3,ZDROJ!J70,0)</f>
        <v>0</v>
      </c>
    </row>
    <row r="20" spans="1:13" x14ac:dyDescent="0.25">
      <c r="A20" s="25">
        <f>IF(ZDROJ!R6=3,ZDROJ!H6,9999)</f>
        <v>9999</v>
      </c>
      <c r="B20" s="23">
        <f>IF(ZDROJ!R6=3,ZDROJ!M6,0)</f>
        <v>0</v>
      </c>
      <c r="C20" s="23">
        <f>IF(ZDROJ!R6=3,ZDROJ!P6,0)</f>
        <v>0</v>
      </c>
      <c r="D20" s="23">
        <f>IF(ZDROJ!R6=3,ZDROJ!N6,0)</f>
        <v>0</v>
      </c>
      <c r="E20" s="23">
        <f>IF(ZDROJ!S6=3,ZDROJ!O6,0)</f>
        <v>0</v>
      </c>
      <c r="F20" s="23"/>
      <c r="G20" s="23">
        <f>IF(ZDROJ!R6=3,ZDROJ!S6,9999)</f>
        <v>9999</v>
      </c>
      <c r="H20" s="23">
        <f>IF(ZDROJ!R6=3,ZDROJ!T6,9999)</f>
        <v>9999</v>
      </c>
      <c r="I20" s="23">
        <f>IF(ZDROJ!R6=3,ZDROJ!U6,9999)</f>
        <v>9999</v>
      </c>
      <c r="J20" s="23"/>
      <c r="K20" s="23">
        <f>IF(ZDROJ!R6=3,ZDROJ!G6,9999)</f>
        <v>9999</v>
      </c>
      <c r="L20" s="23">
        <f>IF(ZDROJ!R6=3,ZDROJ!I6,9999)</f>
        <v>9999</v>
      </c>
      <c r="M20" s="26">
        <f>IF(ZDROJ!R6=3,ZDROJ!J6,0)</f>
        <v>0</v>
      </c>
    </row>
    <row r="21" spans="1:13" x14ac:dyDescent="0.25">
      <c r="A21" s="25">
        <f>IF(ZDROJ!R15=3,ZDROJ!H15,9999)</f>
        <v>9999</v>
      </c>
      <c r="B21" s="23">
        <f>IF(ZDROJ!R15=3,ZDROJ!M15,0)</f>
        <v>0</v>
      </c>
      <c r="C21" s="23">
        <f>IF(ZDROJ!R15=3,ZDROJ!P15,0)</f>
        <v>0</v>
      </c>
      <c r="D21" s="23">
        <f>IF(ZDROJ!R15=3,ZDROJ!N15,0)</f>
        <v>0</v>
      </c>
      <c r="E21" s="23">
        <f>IF(ZDROJ!S15=3,ZDROJ!O15,0)</f>
        <v>0</v>
      </c>
      <c r="F21" s="23"/>
      <c r="G21" s="23">
        <f>IF(ZDROJ!R15=3,ZDROJ!S15,9999)</f>
        <v>9999</v>
      </c>
      <c r="H21" s="23">
        <f>IF(ZDROJ!R15=3,ZDROJ!T15,9999)</f>
        <v>9999</v>
      </c>
      <c r="I21" s="23">
        <f>IF(ZDROJ!R15=3,ZDROJ!U15,9999)</f>
        <v>9999</v>
      </c>
      <c r="J21" s="23"/>
      <c r="K21" s="23">
        <f>IF(ZDROJ!R15=3,ZDROJ!G15,9999)</f>
        <v>9999</v>
      </c>
      <c r="L21" s="23">
        <f>IF(ZDROJ!R15=3,ZDROJ!I15,9999)</f>
        <v>9999</v>
      </c>
      <c r="M21" s="26">
        <f>IF(ZDROJ!R15=3,ZDROJ!J15,0)</f>
        <v>0</v>
      </c>
    </row>
    <row r="22" spans="1:13" x14ac:dyDescent="0.25">
      <c r="A22" s="25">
        <f>IF(ZDROJ!R10=3,ZDROJ!H10,9999)</f>
        <v>9999</v>
      </c>
      <c r="B22" s="23">
        <f>IF(ZDROJ!R10=3,ZDROJ!M10,0)</f>
        <v>0</v>
      </c>
      <c r="C22" s="23">
        <f>IF(ZDROJ!R10=3,ZDROJ!P10,0)</f>
        <v>0</v>
      </c>
      <c r="D22" s="23">
        <f>IF(ZDROJ!R10=3,ZDROJ!N10,0)</f>
        <v>0</v>
      </c>
      <c r="E22" s="23">
        <f>IF(ZDROJ!S10=3,ZDROJ!O10,0)</f>
        <v>0</v>
      </c>
      <c r="F22" s="23"/>
      <c r="G22" s="23">
        <f>IF(ZDROJ!R10=3,ZDROJ!S10,9999)</f>
        <v>9999</v>
      </c>
      <c r="H22" s="23">
        <f>IF(ZDROJ!R10=3,ZDROJ!T10,9999)</f>
        <v>9999</v>
      </c>
      <c r="I22" s="23">
        <f>IF(ZDROJ!R10=3,ZDROJ!U10,9999)</f>
        <v>9999</v>
      </c>
      <c r="J22" s="23"/>
      <c r="K22" s="23">
        <f>IF(ZDROJ!R10=3,ZDROJ!G10,9999)</f>
        <v>9999</v>
      </c>
      <c r="L22" s="23">
        <f>IF(ZDROJ!R10=3,ZDROJ!I10,9999)</f>
        <v>9999</v>
      </c>
      <c r="M22" s="26">
        <f>IF(ZDROJ!R10=3,ZDROJ!J10,0)</f>
        <v>0</v>
      </c>
    </row>
    <row r="23" spans="1:13" x14ac:dyDescent="0.25">
      <c r="A23" s="25">
        <f>IF(ZDROJ!R5=3,ZDROJ!H5,9999)</f>
        <v>9999</v>
      </c>
      <c r="B23" s="23">
        <f>IF(ZDROJ!R5=3,ZDROJ!M5,0)</f>
        <v>0</v>
      </c>
      <c r="C23" s="23">
        <f>IF(ZDROJ!R5=3,ZDROJ!P5,0)</f>
        <v>0</v>
      </c>
      <c r="D23" s="23">
        <f>IF(ZDROJ!R5=3,ZDROJ!N5,0)</f>
        <v>0</v>
      </c>
      <c r="E23" s="23">
        <f>IF(ZDROJ!S5=3,ZDROJ!O5,0)</f>
        <v>0</v>
      </c>
      <c r="F23" s="23"/>
      <c r="G23" s="23">
        <f>IF(ZDROJ!R5=3,ZDROJ!S5,9999)</f>
        <v>9999</v>
      </c>
      <c r="H23" s="23">
        <f>IF(ZDROJ!R5=3,ZDROJ!T5,9999)</f>
        <v>9999</v>
      </c>
      <c r="I23" s="23">
        <f>IF(ZDROJ!R5=3,ZDROJ!U5,9999)</f>
        <v>9999</v>
      </c>
      <c r="J23" s="23"/>
      <c r="K23" s="23">
        <f>IF(ZDROJ!R5=3,ZDROJ!G5,9999)</f>
        <v>9999</v>
      </c>
      <c r="L23" s="23">
        <f>IF(ZDROJ!R5=3,ZDROJ!I5,9999)</f>
        <v>9999</v>
      </c>
      <c r="M23" s="26">
        <f>IF(ZDROJ!R5=3,ZDROJ!J5,0)</f>
        <v>0</v>
      </c>
    </row>
    <row r="24" spans="1:13" x14ac:dyDescent="0.25">
      <c r="A24" s="25">
        <f>IF(ZDROJ!R7=3,ZDROJ!H7,9999)</f>
        <v>9999</v>
      </c>
      <c r="B24" s="23">
        <f>IF(ZDROJ!R7=3,ZDROJ!M7,0)</f>
        <v>0</v>
      </c>
      <c r="C24" s="23">
        <f>IF(ZDROJ!R7=3,ZDROJ!P7,0)</f>
        <v>0</v>
      </c>
      <c r="D24" s="23">
        <f>IF(ZDROJ!R7=3,ZDROJ!N7,0)</f>
        <v>0</v>
      </c>
      <c r="E24" s="23">
        <f>IF(ZDROJ!S7=3,ZDROJ!O7,0)</f>
        <v>0</v>
      </c>
      <c r="F24" s="23"/>
      <c r="G24" s="23">
        <f>IF(ZDROJ!R7=3,ZDROJ!S7,9999)</f>
        <v>9999</v>
      </c>
      <c r="H24" s="23">
        <f>IF(ZDROJ!R7=3,ZDROJ!T7,9999)</f>
        <v>9999</v>
      </c>
      <c r="I24" s="23">
        <f>IF(ZDROJ!R7=3,ZDROJ!U7,9999)</f>
        <v>9999</v>
      </c>
      <c r="J24" s="23"/>
      <c r="K24" s="23">
        <f>IF(ZDROJ!R7=3,ZDROJ!G7,9999)</f>
        <v>9999</v>
      </c>
      <c r="L24" s="23">
        <f>IF(ZDROJ!R7=3,ZDROJ!I7,9999)</f>
        <v>9999</v>
      </c>
      <c r="M24" s="26">
        <f>IF(ZDROJ!R7=3,ZDROJ!J7,0)</f>
        <v>0</v>
      </c>
    </row>
    <row r="25" spans="1:13" x14ac:dyDescent="0.25">
      <c r="A25" s="25">
        <f>IF(ZDROJ!R8=3,ZDROJ!H8,9999)</f>
        <v>9999</v>
      </c>
      <c r="B25" s="23">
        <f>IF(ZDROJ!R8=3,ZDROJ!M8,0)</f>
        <v>0</v>
      </c>
      <c r="C25" s="23">
        <f>IF(ZDROJ!R8=3,ZDROJ!P8,0)</f>
        <v>0</v>
      </c>
      <c r="D25" s="23">
        <f>IF(ZDROJ!R8=3,ZDROJ!N8,0)</f>
        <v>0</v>
      </c>
      <c r="E25" s="23">
        <f>IF(ZDROJ!S8=3,ZDROJ!O8,0)</f>
        <v>0</v>
      </c>
      <c r="F25" s="23"/>
      <c r="G25" s="23">
        <f>IF(ZDROJ!R8=3,ZDROJ!S8,9999)</f>
        <v>9999</v>
      </c>
      <c r="H25" s="23">
        <f>IF(ZDROJ!R8=3,ZDROJ!T8,9999)</f>
        <v>9999</v>
      </c>
      <c r="I25" s="23">
        <f>IF(ZDROJ!R8=3,ZDROJ!U8,9999)</f>
        <v>9999</v>
      </c>
      <c r="J25" s="23"/>
      <c r="K25" s="23">
        <f>IF(ZDROJ!R8=3,ZDROJ!G8,9999)</f>
        <v>9999</v>
      </c>
      <c r="L25" s="23">
        <f>IF(ZDROJ!R8=3,ZDROJ!I8,9999)</f>
        <v>9999</v>
      </c>
      <c r="M25" s="26">
        <f>IF(ZDROJ!R8=3,ZDROJ!J8,0)</f>
        <v>0</v>
      </c>
    </row>
    <row r="26" spans="1:13" x14ac:dyDescent="0.25">
      <c r="A26" s="25">
        <f>IF(ZDROJ!R9=3,ZDROJ!H9,9999)</f>
        <v>9999</v>
      </c>
      <c r="B26" s="23">
        <f>IF(ZDROJ!R9=3,ZDROJ!M9,0)</f>
        <v>0</v>
      </c>
      <c r="C26" s="23">
        <f>IF(ZDROJ!R9=3,ZDROJ!P9,0)</f>
        <v>0</v>
      </c>
      <c r="D26" s="23">
        <f>IF(ZDROJ!R9=3,ZDROJ!N9,0)</f>
        <v>0</v>
      </c>
      <c r="E26" s="23">
        <f>IF(ZDROJ!S9=3,ZDROJ!O9,0)</f>
        <v>0</v>
      </c>
      <c r="F26" s="23"/>
      <c r="G26" s="23">
        <f>IF(ZDROJ!R9=3,ZDROJ!S9,9999)</f>
        <v>9999</v>
      </c>
      <c r="H26" s="23">
        <f>IF(ZDROJ!R9=3,ZDROJ!T9,9999)</f>
        <v>9999</v>
      </c>
      <c r="I26" s="23">
        <f>IF(ZDROJ!R9=3,ZDROJ!U9,9999)</f>
        <v>9999</v>
      </c>
      <c r="J26" s="23"/>
      <c r="K26" s="23">
        <f>IF(ZDROJ!R9=3,ZDROJ!G9,9999)</f>
        <v>9999</v>
      </c>
      <c r="L26" s="23">
        <f>IF(ZDROJ!R9=3,ZDROJ!I9,9999)</f>
        <v>9999</v>
      </c>
      <c r="M26" s="26">
        <f>IF(ZDROJ!R9=3,ZDROJ!J9,0)</f>
        <v>0</v>
      </c>
    </row>
    <row r="27" spans="1:13" x14ac:dyDescent="0.25">
      <c r="A27" s="25">
        <f>IF(ZDROJ!R13=3,ZDROJ!H13,9999)</f>
        <v>9999</v>
      </c>
      <c r="B27" s="23">
        <f>IF(ZDROJ!R13=3,ZDROJ!M13,0)</f>
        <v>0</v>
      </c>
      <c r="C27" s="23">
        <f>IF(ZDROJ!R13=3,ZDROJ!P13,0)</f>
        <v>0</v>
      </c>
      <c r="D27" s="23">
        <f>IF(ZDROJ!R13=3,ZDROJ!N13,0)</f>
        <v>0</v>
      </c>
      <c r="E27" s="23">
        <f>IF(ZDROJ!S13=3,ZDROJ!O13,0)</f>
        <v>0</v>
      </c>
      <c r="F27" s="23"/>
      <c r="G27" s="23">
        <f>IF(ZDROJ!R13=3,ZDROJ!S13,9999)</f>
        <v>9999</v>
      </c>
      <c r="H27" s="23">
        <f>IF(ZDROJ!R13=3,ZDROJ!T13,9999)</f>
        <v>9999</v>
      </c>
      <c r="I27" s="23">
        <f>IF(ZDROJ!R13=3,ZDROJ!U13,9999)</f>
        <v>9999</v>
      </c>
      <c r="J27" s="23"/>
      <c r="K27" s="23">
        <f>IF(ZDROJ!R13=3,ZDROJ!G13,9999)</f>
        <v>9999</v>
      </c>
      <c r="L27" s="23">
        <f>IF(ZDROJ!R13=3,ZDROJ!I13,9999)</f>
        <v>9999</v>
      </c>
      <c r="M27" s="26">
        <f>IF(ZDROJ!R13=3,ZDROJ!J13,0)</f>
        <v>0</v>
      </c>
    </row>
    <row r="28" spans="1:13" x14ac:dyDescent="0.25">
      <c r="A28" s="25">
        <f>IF(ZDROJ!R14=3,ZDROJ!H14,9999)</f>
        <v>9999</v>
      </c>
      <c r="B28" s="23">
        <f>IF(ZDROJ!R14=3,ZDROJ!M14,0)</f>
        <v>0</v>
      </c>
      <c r="C28" s="23">
        <f>IF(ZDROJ!R14=3,ZDROJ!P14,0)</f>
        <v>0</v>
      </c>
      <c r="D28" s="23">
        <f>IF(ZDROJ!R14=3,ZDROJ!N14,0)</f>
        <v>0</v>
      </c>
      <c r="E28" s="23">
        <f>IF(ZDROJ!S14=3,ZDROJ!O14,0)</f>
        <v>0</v>
      </c>
      <c r="F28" s="23"/>
      <c r="G28" s="23">
        <f>IF(ZDROJ!R14=3,ZDROJ!S14,9999)</f>
        <v>9999</v>
      </c>
      <c r="H28" s="23">
        <f>IF(ZDROJ!R14=3,ZDROJ!T14,9999)</f>
        <v>9999</v>
      </c>
      <c r="I28" s="23">
        <f>IF(ZDROJ!R14=3,ZDROJ!U14,9999)</f>
        <v>9999</v>
      </c>
      <c r="J28" s="23"/>
      <c r="K28" s="23">
        <f>IF(ZDROJ!R14=3,ZDROJ!G14,9999)</f>
        <v>9999</v>
      </c>
      <c r="L28" s="23">
        <f>IF(ZDROJ!R14=3,ZDROJ!I14,9999)</f>
        <v>9999</v>
      </c>
      <c r="M28" s="26">
        <f>IF(ZDROJ!R14=3,ZDROJ!J14,0)</f>
        <v>0</v>
      </c>
    </row>
    <row r="29" spans="1:13" x14ac:dyDescent="0.25">
      <c r="A29" s="25">
        <f>IF(ZDROJ!R20=3,ZDROJ!H20,9999)</f>
        <v>9999</v>
      </c>
      <c r="B29" s="23">
        <f>IF(ZDROJ!R20=3,ZDROJ!M20,0)</f>
        <v>0</v>
      </c>
      <c r="C29" s="23">
        <f>IF(ZDROJ!R20=3,ZDROJ!P20,0)</f>
        <v>0</v>
      </c>
      <c r="D29" s="23">
        <f>IF(ZDROJ!R20=3,ZDROJ!N20,0)</f>
        <v>0</v>
      </c>
      <c r="E29" s="23">
        <f>IF(ZDROJ!S20=3,ZDROJ!O20,0)</f>
        <v>0</v>
      </c>
      <c r="F29" s="23"/>
      <c r="G29" s="23">
        <f>IF(ZDROJ!R20=3,ZDROJ!S20,9999)</f>
        <v>9999</v>
      </c>
      <c r="H29" s="23">
        <f>IF(ZDROJ!R20=3,ZDROJ!T20,9999)</f>
        <v>9999</v>
      </c>
      <c r="I29" s="23">
        <f>IF(ZDROJ!R20=3,ZDROJ!U20,9999)</f>
        <v>9999</v>
      </c>
      <c r="J29" s="23"/>
      <c r="K29" s="23">
        <f>IF(ZDROJ!R20=3,ZDROJ!G20,9999)</f>
        <v>9999</v>
      </c>
      <c r="L29" s="23">
        <f>IF(ZDROJ!R20=3,ZDROJ!I20,9999)</f>
        <v>9999</v>
      </c>
      <c r="M29" s="26">
        <f>IF(ZDROJ!R20=3,ZDROJ!J20,0)</f>
        <v>0</v>
      </c>
    </row>
    <row r="30" spans="1:13" x14ac:dyDescent="0.25">
      <c r="A30" s="25">
        <f>IF(ZDROJ!R21=3,ZDROJ!H21,9999)</f>
        <v>9999</v>
      </c>
      <c r="B30" s="23">
        <f>IF(ZDROJ!R21=3,ZDROJ!M21,0)</f>
        <v>0</v>
      </c>
      <c r="C30" s="23">
        <f>IF(ZDROJ!R21=3,ZDROJ!P21,0)</f>
        <v>0</v>
      </c>
      <c r="D30" s="23">
        <f>IF(ZDROJ!R21=3,ZDROJ!N21,0)</f>
        <v>0</v>
      </c>
      <c r="E30" s="23">
        <f>IF(ZDROJ!S21=3,ZDROJ!O21,0)</f>
        <v>0</v>
      </c>
      <c r="F30" s="23"/>
      <c r="G30" s="23">
        <f>IF(ZDROJ!R21=3,ZDROJ!S21,9999)</f>
        <v>9999</v>
      </c>
      <c r="H30" s="23">
        <f>IF(ZDROJ!R21=3,ZDROJ!T21,9999)</f>
        <v>9999</v>
      </c>
      <c r="I30" s="23">
        <f>IF(ZDROJ!R21=3,ZDROJ!U21,9999)</f>
        <v>9999</v>
      </c>
      <c r="J30" s="23"/>
      <c r="K30" s="23">
        <f>IF(ZDROJ!R21=3,ZDROJ!G21,9999)</f>
        <v>9999</v>
      </c>
      <c r="L30" s="23">
        <f>IF(ZDROJ!R21=3,ZDROJ!I21,9999)</f>
        <v>9999</v>
      </c>
      <c r="M30" s="26">
        <f>IF(ZDROJ!R21=3,ZDROJ!J21,0)</f>
        <v>0</v>
      </c>
    </row>
    <row r="31" spans="1:13" x14ac:dyDescent="0.25">
      <c r="A31" s="25">
        <f>IF(ZDROJ!R22=3,ZDROJ!H22,9999)</f>
        <v>9999</v>
      </c>
      <c r="B31" s="23">
        <f>IF(ZDROJ!R22=3,ZDROJ!M22,0)</f>
        <v>0</v>
      </c>
      <c r="C31" s="23">
        <f>IF(ZDROJ!R22=3,ZDROJ!P22,0)</f>
        <v>0</v>
      </c>
      <c r="D31" s="23">
        <f>IF(ZDROJ!R22=3,ZDROJ!N22,0)</f>
        <v>0</v>
      </c>
      <c r="E31" s="23">
        <f>IF(ZDROJ!S22=3,ZDROJ!O22,0)</f>
        <v>0</v>
      </c>
      <c r="F31" s="23"/>
      <c r="G31" s="23">
        <f>IF(ZDROJ!R22=3,ZDROJ!S22,9999)</f>
        <v>9999</v>
      </c>
      <c r="H31" s="23">
        <f>IF(ZDROJ!R22=3,ZDROJ!T22,9999)</f>
        <v>9999</v>
      </c>
      <c r="I31" s="23">
        <f>IF(ZDROJ!R22=3,ZDROJ!U22,9999)</f>
        <v>9999</v>
      </c>
      <c r="J31" s="23"/>
      <c r="K31" s="23">
        <f>IF(ZDROJ!R22=3,ZDROJ!G22,9999)</f>
        <v>9999</v>
      </c>
      <c r="L31" s="23">
        <f>IF(ZDROJ!R22=3,ZDROJ!I22,9999)</f>
        <v>9999</v>
      </c>
      <c r="M31" s="26">
        <f>IF(ZDROJ!R22=3,ZDROJ!J22,0)</f>
        <v>0</v>
      </c>
    </row>
    <row r="32" spans="1:13" x14ac:dyDescent="0.25">
      <c r="A32" s="25">
        <f>IF(ZDROJ!R23=3,ZDROJ!H23,9999)</f>
        <v>9999</v>
      </c>
      <c r="B32" s="23">
        <f>IF(ZDROJ!R23=3,ZDROJ!M23,0)</f>
        <v>0</v>
      </c>
      <c r="C32" s="23">
        <f>IF(ZDROJ!R23=3,ZDROJ!P23,0)</f>
        <v>0</v>
      </c>
      <c r="D32" s="23">
        <f>IF(ZDROJ!R23=3,ZDROJ!N23,0)</f>
        <v>0</v>
      </c>
      <c r="E32" s="23">
        <f>IF(ZDROJ!S23=3,ZDROJ!O23,0)</f>
        <v>0</v>
      </c>
      <c r="F32" s="23"/>
      <c r="G32" s="23">
        <f>IF(ZDROJ!R23=3,ZDROJ!S23,9999)</f>
        <v>9999</v>
      </c>
      <c r="H32" s="23">
        <f>IF(ZDROJ!R23=3,ZDROJ!T23,9999)</f>
        <v>9999</v>
      </c>
      <c r="I32" s="23">
        <f>IF(ZDROJ!R23=3,ZDROJ!U23,9999)</f>
        <v>9999</v>
      </c>
      <c r="J32" s="23"/>
      <c r="K32" s="23">
        <f>IF(ZDROJ!R23=3,ZDROJ!G23,9999)</f>
        <v>9999</v>
      </c>
      <c r="L32" s="23">
        <f>IF(ZDROJ!R23=3,ZDROJ!I23,9999)</f>
        <v>9999</v>
      </c>
      <c r="M32" s="26">
        <f>IF(ZDROJ!R23=3,ZDROJ!J23,0)</f>
        <v>0</v>
      </c>
    </row>
    <row r="33" spans="1:13" x14ac:dyDescent="0.25">
      <c r="A33" s="25">
        <f>IF(ZDROJ!R24=3,ZDROJ!H24,9999)</f>
        <v>9999</v>
      </c>
      <c r="B33" s="23">
        <f>IF(ZDROJ!R24=3,ZDROJ!M24,0)</f>
        <v>0</v>
      </c>
      <c r="C33" s="23">
        <f>IF(ZDROJ!R24=3,ZDROJ!P24,0)</f>
        <v>0</v>
      </c>
      <c r="D33" s="23">
        <f>IF(ZDROJ!R24=3,ZDROJ!N24,0)</f>
        <v>0</v>
      </c>
      <c r="E33" s="23">
        <f>IF(ZDROJ!S24=3,ZDROJ!O24,0)</f>
        <v>0</v>
      </c>
      <c r="F33" s="23"/>
      <c r="G33" s="23">
        <f>IF(ZDROJ!R24=3,ZDROJ!S24,9999)</f>
        <v>9999</v>
      </c>
      <c r="H33" s="23">
        <f>IF(ZDROJ!R24=3,ZDROJ!T24,9999)</f>
        <v>9999</v>
      </c>
      <c r="I33" s="23">
        <f>IF(ZDROJ!R24=3,ZDROJ!U24,9999)</f>
        <v>9999</v>
      </c>
      <c r="J33" s="23"/>
      <c r="K33" s="23">
        <f>IF(ZDROJ!R24=3,ZDROJ!G24,9999)</f>
        <v>9999</v>
      </c>
      <c r="L33" s="23">
        <f>IF(ZDROJ!R24=3,ZDROJ!I24,9999)</f>
        <v>9999</v>
      </c>
      <c r="M33" s="26">
        <f>IF(ZDROJ!R24=3,ZDROJ!J24,0)</f>
        <v>0</v>
      </c>
    </row>
    <row r="34" spans="1:13" x14ac:dyDescent="0.25">
      <c r="A34" s="25">
        <f>IF(ZDROJ!R25=3,ZDROJ!H25,9999)</f>
        <v>9999</v>
      </c>
      <c r="B34" s="23">
        <f>IF(ZDROJ!R25=3,ZDROJ!M25,0)</f>
        <v>0</v>
      </c>
      <c r="C34" s="23">
        <f>IF(ZDROJ!R25=3,ZDROJ!P25,0)</f>
        <v>0</v>
      </c>
      <c r="D34" s="23">
        <f>IF(ZDROJ!R25=3,ZDROJ!N25,0)</f>
        <v>0</v>
      </c>
      <c r="E34" s="23">
        <f>IF(ZDROJ!S25=3,ZDROJ!O25,0)</f>
        <v>0</v>
      </c>
      <c r="F34" s="23"/>
      <c r="G34" s="23">
        <f>IF(ZDROJ!R25=3,ZDROJ!S25,9999)</f>
        <v>9999</v>
      </c>
      <c r="H34" s="23">
        <f>IF(ZDROJ!R25=3,ZDROJ!T25,9999)</f>
        <v>9999</v>
      </c>
      <c r="I34" s="23">
        <f>IF(ZDROJ!R25=3,ZDROJ!U25,9999)</f>
        <v>9999</v>
      </c>
      <c r="J34" s="23"/>
      <c r="K34" s="23">
        <f>IF(ZDROJ!R25=3,ZDROJ!G25,9999)</f>
        <v>9999</v>
      </c>
      <c r="L34" s="23">
        <f>IF(ZDROJ!R25=3,ZDROJ!I25,9999)</f>
        <v>9999</v>
      </c>
      <c r="M34" s="26">
        <f>IF(ZDROJ!R25=3,ZDROJ!J25,0)</f>
        <v>0</v>
      </c>
    </row>
    <row r="35" spans="1:13" x14ac:dyDescent="0.25">
      <c r="A35" s="25">
        <f>IF(ZDROJ!R26=3,ZDROJ!H26,9999)</f>
        <v>9999</v>
      </c>
      <c r="B35" s="23">
        <f>IF(ZDROJ!R26=3,ZDROJ!M26,0)</f>
        <v>0</v>
      </c>
      <c r="C35" s="23">
        <f>IF(ZDROJ!R26=3,ZDROJ!P26,0)</f>
        <v>0</v>
      </c>
      <c r="D35" s="23">
        <f>IF(ZDROJ!R26=3,ZDROJ!N26,0)</f>
        <v>0</v>
      </c>
      <c r="E35" s="23">
        <f>IF(ZDROJ!S26=3,ZDROJ!O26,0)</f>
        <v>0</v>
      </c>
      <c r="F35" s="23"/>
      <c r="G35" s="23">
        <f>IF(ZDROJ!R26=3,ZDROJ!S26,9999)</f>
        <v>9999</v>
      </c>
      <c r="H35" s="23">
        <f>IF(ZDROJ!R26=3,ZDROJ!T26,9999)</f>
        <v>9999</v>
      </c>
      <c r="I35" s="23">
        <f>IF(ZDROJ!R26=3,ZDROJ!U26,9999)</f>
        <v>9999</v>
      </c>
      <c r="J35" s="23"/>
      <c r="K35" s="23">
        <f>IF(ZDROJ!R26=3,ZDROJ!G26,9999)</f>
        <v>9999</v>
      </c>
      <c r="L35" s="23">
        <f>IF(ZDROJ!R26=3,ZDROJ!I26,9999)</f>
        <v>9999</v>
      </c>
      <c r="M35" s="26">
        <f>IF(ZDROJ!R26=3,ZDROJ!J26,0)</f>
        <v>0</v>
      </c>
    </row>
    <row r="36" spans="1:13" x14ac:dyDescent="0.25">
      <c r="A36" s="25">
        <f>IF(ZDROJ!R27=3,ZDROJ!H27,9999)</f>
        <v>9999</v>
      </c>
      <c r="B36" s="23">
        <f>IF(ZDROJ!R27=3,ZDROJ!M27,0)</f>
        <v>0</v>
      </c>
      <c r="C36" s="23">
        <f>IF(ZDROJ!R27=3,ZDROJ!P27,0)</f>
        <v>0</v>
      </c>
      <c r="D36" s="23">
        <f>IF(ZDROJ!R27=3,ZDROJ!N27,0)</f>
        <v>0</v>
      </c>
      <c r="E36" s="23">
        <f>IF(ZDROJ!S27=3,ZDROJ!O27,0)</f>
        <v>0</v>
      </c>
      <c r="F36" s="23"/>
      <c r="G36" s="23">
        <f>IF(ZDROJ!R27=3,ZDROJ!S27,9999)</f>
        <v>9999</v>
      </c>
      <c r="H36" s="23">
        <f>IF(ZDROJ!R27=3,ZDROJ!T27,9999)</f>
        <v>9999</v>
      </c>
      <c r="I36" s="23">
        <f>IF(ZDROJ!R27=3,ZDROJ!U27,9999)</f>
        <v>9999</v>
      </c>
      <c r="J36" s="23"/>
      <c r="K36" s="23">
        <f>IF(ZDROJ!R27=3,ZDROJ!G27,9999)</f>
        <v>9999</v>
      </c>
      <c r="L36" s="23">
        <f>IF(ZDROJ!R27=3,ZDROJ!I27,9999)</f>
        <v>9999</v>
      </c>
      <c r="M36" s="26">
        <f>IF(ZDROJ!R27=3,ZDROJ!J27,0)</f>
        <v>0</v>
      </c>
    </row>
    <row r="37" spans="1:13" x14ac:dyDescent="0.25">
      <c r="A37" s="25">
        <f>IF(ZDROJ!R28=3,ZDROJ!H28,9999)</f>
        <v>9999</v>
      </c>
      <c r="B37" s="23">
        <f>IF(ZDROJ!R28=3,ZDROJ!M28,0)</f>
        <v>0</v>
      </c>
      <c r="C37" s="23">
        <f>IF(ZDROJ!R28=3,ZDROJ!P28,0)</f>
        <v>0</v>
      </c>
      <c r="D37" s="23">
        <f>IF(ZDROJ!R28=3,ZDROJ!N28,0)</f>
        <v>0</v>
      </c>
      <c r="E37" s="23">
        <f>IF(ZDROJ!S28=3,ZDROJ!O28,0)</f>
        <v>0</v>
      </c>
      <c r="F37" s="23"/>
      <c r="G37" s="23">
        <f>IF(ZDROJ!R28=3,ZDROJ!S28,9999)</f>
        <v>9999</v>
      </c>
      <c r="H37" s="23">
        <f>IF(ZDROJ!R28=3,ZDROJ!T28,9999)</f>
        <v>9999</v>
      </c>
      <c r="I37" s="23">
        <f>IF(ZDROJ!R28=3,ZDROJ!U28,9999)</f>
        <v>9999</v>
      </c>
      <c r="J37" s="23"/>
      <c r="K37" s="23">
        <f>IF(ZDROJ!R28=3,ZDROJ!G28,9999)</f>
        <v>9999</v>
      </c>
      <c r="L37" s="23">
        <f>IF(ZDROJ!R28=3,ZDROJ!I28,9999)</f>
        <v>9999</v>
      </c>
      <c r="M37" s="26">
        <f>IF(ZDROJ!R28=3,ZDROJ!J28,0)</f>
        <v>0</v>
      </c>
    </row>
    <row r="38" spans="1:13" x14ac:dyDescent="0.25">
      <c r="A38" s="25">
        <f>IF(ZDROJ!R31=3,ZDROJ!H31,9999)</f>
        <v>9999</v>
      </c>
      <c r="B38" s="23">
        <f>IF(ZDROJ!R31=3,ZDROJ!M31,0)</f>
        <v>0</v>
      </c>
      <c r="C38" s="23">
        <f>IF(ZDROJ!R31=3,ZDROJ!P31,0)</f>
        <v>0</v>
      </c>
      <c r="D38" s="23">
        <f>IF(ZDROJ!R31=3,ZDROJ!N31,0)</f>
        <v>0</v>
      </c>
      <c r="E38" s="23">
        <f>IF(ZDROJ!S31=3,ZDROJ!O31,0)</f>
        <v>0</v>
      </c>
      <c r="F38" s="23"/>
      <c r="G38" s="23">
        <f>IF(ZDROJ!R31=3,ZDROJ!S31,9999)</f>
        <v>9999</v>
      </c>
      <c r="H38" s="23">
        <f>IF(ZDROJ!R31=3,ZDROJ!T31,9999)</f>
        <v>9999</v>
      </c>
      <c r="I38" s="23">
        <f>IF(ZDROJ!R31=3,ZDROJ!U31,9999)</f>
        <v>9999</v>
      </c>
      <c r="J38" s="23"/>
      <c r="K38" s="23">
        <f>IF(ZDROJ!R31=3,ZDROJ!G31,9999)</f>
        <v>9999</v>
      </c>
      <c r="L38" s="23">
        <f>IF(ZDROJ!R31=3,ZDROJ!I31,9999)</f>
        <v>9999</v>
      </c>
      <c r="M38" s="26">
        <f>IF(ZDROJ!R31=3,ZDROJ!J31,0)</f>
        <v>0</v>
      </c>
    </row>
    <row r="39" spans="1:13" x14ac:dyDescent="0.25">
      <c r="A39" s="25">
        <f>IF(ZDROJ!R32=3,ZDROJ!H32,9999)</f>
        <v>9999</v>
      </c>
      <c r="B39" s="23">
        <f>IF(ZDROJ!R32=3,ZDROJ!M32,0)</f>
        <v>0</v>
      </c>
      <c r="C39" s="23">
        <f>IF(ZDROJ!R32=3,ZDROJ!P32,0)</f>
        <v>0</v>
      </c>
      <c r="D39" s="23">
        <f>IF(ZDROJ!R32=3,ZDROJ!N32,0)</f>
        <v>0</v>
      </c>
      <c r="E39" s="23">
        <f>IF(ZDROJ!S32=3,ZDROJ!O32,0)</f>
        <v>0</v>
      </c>
      <c r="F39" s="23"/>
      <c r="G39" s="23">
        <f>IF(ZDROJ!R32=3,ZDROJ!S32,9999)</f>
        <v>9999</v>
      </c>
      <c r="H39" s="23">
        <f>IF(ZDROJ!R32=3,ZDROJ!T32,9999)</f>
        <v>9999</v>
      </c>
      <c r="I39" s="23">
        <f>IF(ZDROJ!R32=3,ZDROJ!U32,9999)</f>
        <v>9999</v>
      </c>
      <c r="J39" s="23"/>
      <c r="K39" s="23">
        <f>IF(ZDROJ!R32=3,ZDROJ!G32,9999)</f>
        <v>9999</v>
      </c>
      <c r="L39" s="23">
        <f>IF(ZDROJ!R32=3,ZDROJ!I32,9999)</f>
        <v>9999</v>
      </c>
      <c r="M39" s="26">
        <f>IF(ZDROJ!R32=3,ZDROJ!J32,0)</f>
        <v>0</v>
      </c>
    </row>
    <row r="40" spans="1:13" x14ac:dyDescent="0.25">
      <c r="A40" s="25">
        <f>IF(ZDROJ!R33=3,ZDROJ!H33,9999)</f>
        <v>9999</v>
      </c>
      <c r="B40" s="23">
        <f>IF(ZDROJ!R33=3,ZDROJ!M33,0)</f>
        <v>0</v>
      </c>
      <c r="C40" s="23">
        <f>IF(ZDROJ!R33=3,ZDROJ!P33,0)</f>
        <v>0</v>
      </c>
      <c r="D40" s="23">
        <f>IF(ZDROJ!R33=3,ZDROJ!N33,0)</f>
        <v>0</v>
      </c>
      <c r="E40" s="23">
        <f>IF(ZDROJ!S33=3,ZDROJ!O33,0)</f>
        <v>0</v>
      </c>
      <c r="F40" s="23"/>
      <c r="G40" s="23">
        <f>IF(ZDROJ!R33=3,ZDROJ!S33,9999)</f>
        <v>9999</v>
      </c>
      <c r="H40" s="23">
        <f>IF(ZDROJ!R33=3,ZDROJ!T33,9999)</f>
        <v>9999</v>
      </c>
      <c r="I40" s="23">
        <f>IF(ZDROJ!R33=3,ZDROJ!U33,9999)</f>
        <v>9999</v>
      </c>
      <c r="J40" s="23"/>
      <c r="K40" s="23">
        <f>IF(ZDROJ!R33=3,ZDROJ!G33,9999)</f>
        <v>9999</v>
      </c>
      <c r="L40" s="23">
        <f>IF(ZDROJ!R33=3,ZDROJ!I33,9999)</f>
        <v>9999</v>
      </c>
      <c r="M40" s="26">
        <f>IF(ZDROJ!R33=3,ZDROJ!J33,0)</f>
        <v>0</v>
      </c>
    </row>
    <row r="41" spans="1:13" x14ac:dyDescent="0.25">
      <c r="A41" s="25">
        <f>IF(ZDROJ!R34=3,ZDROJ!H34,9999)</f>
        <v>9999</v>
      </c>
      <c r="B41" s="23">
        <f>IF(ZDROJ!R34=3,ZDROJ!M34,0)</f>
        <v>0</v>
      </c>
      <c r="C41" s="23">
        <f>IF(ZDROJ!R34=3,ZDROJ!P34,0)</f>
        <v>0</v>
      </c>
      <c r="D41" s="23">
        <f>IF(ZDROJ!R34=3,ZDROJ!N34,0)</f>
        <v>0</v>
      </c>
      <c r="E41" s="23">
        <f>IF(ZDROJ!S34=3,ZDROJ!O34,0)</f>
        <v>0</v>
      </c>
      <c r="F41" s="23"/>
      <c r="G41" s="23">
        <f>IF(ZDROJ!R34=3,ZDROJ!S34,9999)</f>
        <v>9999</v>
      </c>
      <c r="H41" s="23">
        <f>IF(ZDROJ!R34=3,ZDROJ!T34,9999)</f>
        <v>9999</v>
      </c>
      <c r="I41" s="23">
        <f>IF(ZDROJ!R34=3,ZDROJ!U34,9999)</f>
        <v>9999</v>
      </c>
      <c r="J41" s="23"/>
      <c r="K41" s="23">
        <f>IF(ZDROJ!R34=3,ZDROJ!G34,9999)</f>
        <v>9999</v>
      </c>
      <c r="L41" s="23">
        <f>IF(ZDROJ!R34=3,ZDROJ!I34,9999)</f>
        <v>9999</v>
      </c>
      <c r="M41" s="26">
        <f>IF(ZDROJ!R34=3,ZDROJ!J34,0)</f>
        <v>0</v>
      </c>
    </row>
    <row r="42" spans="1:13" x14ac:dyDescent="0.25">
      <c r="A42" s="25">
        <f>IF(ZDROJ!R35=3,ZDROJ!H35,9999)</f>
        <v>9999</v>
      </c>
      <c r="B42" s="23">
        <f>IF(ZDROJ!R35=3,ZDROJ!M35,0)</f>
        <v>0</v>
      </c>
      <c r="C42" s="23">
        <f>IF(ZDROJ!R35=3,ZDROJ!P35,0)</f>
        <v>0</v>
      </c>
      <c r="D42" s="23">
        <f>IF(ZDROJ!R35=3,ZDROJ!N35,0)</f>
        <v>0</v>
      </c>
      <c r="E42" s="23">
        <f>IF(ZDROJ!S35=3,ZDROJ!O35,0)</f>
        <v>0</v>
      </c>
      <c r="F42" s="23"/>
      <c r="G42" s="23">
        <f>IF(ZDROJ!R35=3,ZDROJ!S35,9999)</f>
        <v>9999</v>
      </c>
      <c r="H42" s="23">
        <f>IF(ZDROJ!R35=3,ZDROJ!T35,9999)</f>
        <v>9999</v>
      </c>
      <c r="I42" s="23">
        <f>IF(ZDROJ!R35=3,ZDROJ!U35,9999)</f>
        <v>9999</v>
      </c>
      <c r="J42" s="23"/>
      <c r="K42" s="23">
        <f>IF(ZDROJ!R35=3,ZDROJ!G35,9999)</f>
        <v>9999</v>
      </c>
      <c r="L42" s="23">
        <f>IF(ZDROJ!R35=3,ZDROJ!I35,9999)</f>
        <v>9999</v>
      </c>
      <c r="M42" s="26">
        <f>IF(ZDROJ!R35=3,ZDROJ!J35,0)</f>
        <v>0</v>
      </c>
    </row>
    <row r="43" spans="1:13" x14ac:dyDescent="0.25">
      <c r="A43" s="25">
        <f>IF(ZDROJ!R36=3,ZDROJ!H36,9999)</f>
        <v>9999</v>
      </c>
      <c r="B43" s="23">
        <f>IF(ZDROJ!R36=3,ZDROJ!M36,0)</f>
        <v>0</v>
      </c>
      <c r="C43" s="23">
        <f>IF(ZDROJ!R36=3,ZDROJ!P36,0)</f>
        <v>0</v>
      </c>
      <c r="D43" s="23">
        <f>IF(ZDROJ!R36=3,ZDROJ!N36,0)</f>
        <v>0</v>
      </c>
      <c r="E43" s="23">
        <f>IF(ZDROJ!S36=3,ZDROJ!O36,0)</f>
        <v>0</v>
      </c>
      <c r="F43" s="23"/>
      <c r="G43" s="23">
        <f>IF(ZDROJ!R36=3,ZDROJ!S36,9999)</f>
        <v>9999</v>
      </c>
      <c r="H43" s="23">
        <f>IF(ZDROJ!R36=3,ZDROJ!T36,9999)</f>
        <v>9999</v>
      </c>
      <c r="I43" s="23">
        <f>IF(ZDROJ!R36=3,ZDROJ!U36,9999)</f>
        <v>9999</v>
      </c>
      <c r="J43" s="23"/>
      <c r="K43" s="23">
        <f>IF(ZDROJ!R36=3,ZDROJ!G36,9999)</f>
        <v>9999</v>
      </c>
      <c r="L43" s="23">
        <f>IF(ZDROJ!R36=3,ZDROJ!I36,9999)</f>
        <v>9999</v>
      </c>
      <c r="M43" s="26">
        <f>IF(ZDROJ!R36=3,ZDROJ!J36,0)</f>
        <v>0</v>
      </c>
    </row>
    <row r="44" spans="1:13" x14ac:dyDescent="0.25">
      <c r="A44" s="25">
        <f>IF(ZDROJ!R37=3,ZDROJ!H37,9999)</f>
        <v>9999</v>
      </c>
      <c r="B44" s="23">
        <f>IF(ZDROJ!R37=3,ZDROJ!M37,0)</f>
        <v>0</v>
      </c>
      <c r="C44" s="23">
        <f>IF(ZDROJ!R37=3,ZDROJ!P37,0)</f>
        <v>0</v>
      </c>
      <c r="D44" s="23">
        <f>IF(ZDROJ!R37=3,ZDROJ!N37,0)</f>
        <v>0</v>
      </c>
      <c r="E44" s="23">
        <f>IF(ZDROJ!S37=3,ZDROJ!O37,0)</f>
        <v>0</v>
      </c>
      <c r="F44" s="23"/>
      <c r="G44" s="23">
        <f>IF(ZDROJ!R37=3,ZDROJ!S37,9999)</f>
        <v>9999</v>
      </c>
      <c r="H44" s="23">
        <f>IF(ZDROJ!R37=3,ZDROJ!T37,9999)</f>
        <v>9999</v>
      </c>
      <c r="I44" s="23">
        <f>IF(ZDROJ!R37=3,ZDROJ!U37,9999)</f>
        <v>9999</v>
      </c>
      <c r="J44" s="23"/>
      <c r="K44" s="23">
        <f>IF(ZDROJ!R37=3,ZDROJ!G37,9999)</f>
        <v>9999</v>
      </c>
      <c r="L44" s="23">
        <f>IF(ZDROJ!R37=3,ZDROJ!I37,9999)</f>
        <v>9999</v>
      </c>
      <c r="M44" s="26">
        <f>IF(ZDROJ!R37=3,ZDROJ!J37,0)</f>
        <v>0</v>
      </c>
    </row>
    <row r="45" spans="1:13" x14ac:dyDescent="0.25">
      <c r="A45" s="25">
        <f>IF(ZDROJ!R39=3,ZDROJ!H39,9999)</f>
        <v>9999</v>
      </c>
      <c r="B45" s="23">
        <f>IF(ZDROJ!R39=3,ZDROJ!M39,0)</f>
        <v>0</v>
      </c>
      <c r="C45" s="23">
        <f>IF(ZDROJ!R39=3,ZDROJ!P39,0)</f>
        <v>0</v>
      </c>
      <c r="D45" s="23">
        <f>IF(ZDROJ!R39=3,ZDROJ!N39,0)</f>
        <v>0</v>
      </c>
      <c r="E45" s="23">
        <f>IF(ZDROJ!S39=3,ZDROJ!O39,0)</f>
        <v>0</v>
      </c>
      <c r="F45" s="23"/>
      <c r="G45" s="23">
        <f>IF(ZDROJ!R39=3,ZDROJ!S39,9999)</f>
        <v>9999</v>
      </c>
      <c r="H45" s="23">
        <f>IF(ZDROJ!R39=3,ZDROJ!T39,9999)</f>
        <v>9999</v>
      </c>
      <c r="I45" s="23">
        <f>IF(ZDROJ!R39=3,ZDROJ!U39,9999)</f>
        <v>9999</v>
      </c>
      <c r="J45" s="23"/>
      <c r="K45" s="23">
        <f>IF(ZDROJ!R39=3,ZDROJ!G39,9999)</f>
        <v>9999</v>
      </c>
      <c r="L45" s="23">
        <f>IF(ZDROJ!R39=3,ZDROJ!I39,9999)</f>
        <v>9999</v>
      </c>
      <c r="M45" s="26">
        <f>IF(ZDROJ!R39=3,ZDROJ!J39,0)</f>
        <v>0</v>
      </c>
    </row>
    <row r="46" spans="1:13" x14ac:dyDescent="0.25">
      <c r="A46" s="25">
        <f>IF(ZDROJ!R40=3,ZDROJ!H40,9999)</f>
        <v>9999</v>
      </c>
      <c r="B46" s="23">
        <f>IF(ZDROJ!R40=3,ZDROJ!M40,0)</f>
        <v>0</v>
      </c>
      <c r="C46" s="23">
        <f>IF(ZDROJ!R40=3,ZDROJ!P40,0)</f>
        <v>0</v>
      </c>
      <c r="D46" s="23">
        <f>IF(ZDROJ!R40=3,ZDROJ!N40,0)</f>
        <v>0</v>
      </c>
      <c r="E46" s="23">
        <f>IF(ZDROJ!S40=3,ZDROJ!O40,0)</f>
        <v>0</v>
      </c>
      <c r="F46" s="23"/>
      <c r="G46" s="23">
        <f>IF(ZDROJ!R40=3,ZDROJ!S40,9999)</f>
        <v>9999</v>
      </c>
      <c r="H46" s="23">
        <f>IF(ZDROJ!R40=3,ZDROJ!T40,9999)</f>
        <v>9999</v>
      </c>
      <c r="I46" s="23">
        <f>IF(ZDROJ!R40=3,ZDROJ!U40,9999)</f>
        <v>9999</v>
      </c>
      <c r="J46" s="23"/>
      <c r="K46" s="23">
        <f>IF(ZDROJ!R40=3,ZDROJ!G40,9999)</f>
        <v>9999</v>
      </c>
      <c r="L46" s="23">
        <f>IF(ZDROJ!R40=3,ZDROJ!I40,9999)</f>
        <v>9999</v>
      </c>
      <c r="M46" s="26">
        <f>IF(ZDROJ!R40=3,ZDROJ!J40,0)</f>
        <v>0</v>
      </c>
    </row>
    <row r="47" spans="1:13" x14ac:dyDescent="0.25">
      <c r="A47" s="25">
        <f>IF(ZDROJ!R41=3,ZDROJ!H41,9999)</f>
        <v>9999</v>
      </c>
      <c r="B47" s="23">
        <f>IF(ZDROJ!R41=3,ZDROJ!M41,0)</f>
        <v>0</v>
      </c>
      <c r="C47" s="23">
        <f>IF(ZDROJ!R41=3,ZDROJ!P41,0)</f>
        <v>0</v>
      </c>
      <c r="D47" s="23">
        <f>IF(ZDROJ!R41=3,ZDROJ!N41,0)</f>
        <v>0</v>
      </c>
      <c r="E47" s="23">
        <f>IF(ZDROJ!S41=3,ZDROJ!O41,0)</f>
        <v>0</v>
      </c>
      <c r="F47" s="23"/>
      <c r="G47" s="23">
        <f>IF(ZDROJ!R41=3,ZDROJ!S41,9999)</f>
        <v>9999</v>
      </c>
      <c r="H47" s="23">
        <f>IF(ZDROJ!R41=3,ZDROJ!T41,9999)</f>
        <v>9999</v>
      </c>
      <c r="I47" s="23">
        <f>IF(ZDROJ!R41=3,ZDROJ!U41,9999)</f>
        <v>9999</v>
      </c>
      <c r="J47" s="23"/>
      <c r="K47" s="23">
        <f>IF(ZDROJ!R41=3,ZDROJ!G41,9999)</f>
        <v>9999</v>
      </c>
      <c r="L47" s="23">
        <f>IF(ZDROJ!R41=3,ZDROJ!I41,9999)</f>
        <v>9999</v>
      </c>
      <c r="M47" s="26">
        <f>IF(ZDROJ!R41=3,ZDROJ!J41,0)</f>
        <v>0</v>
      </c>
    </row>
    <row r="48" spans="1:13" x14ac:dyDescent="0.25">
      <c r="A48" s="25">
        <f>IF(ZDROJ!R42=3,ZDROJ!H42,9999)</f>
        <v>9999</v>
      </c>
      <c r="B48" s="23">
        <f>IF(ZDROJ!R42=3,ZDROJ!M42,0)</f>
        <v>0</v>
      </c>
      <c r="C48" s="23">
        <f>IF(ZDROJ!R42=3,ZDROJ!P42,0)</f>
        <v>0</v>
      </c>
      <c r="D48" s="23">
        <f>IF(ZDROJ!R42=3,ZDROJ!N42,0)</f>
        <v>0</v>
      </c>
      <c r="E48" s="23">
        <f>IF(ZDROJ!S42=3,ZDROJ!O42,0)</f>
        <v>0</v>
      </c>
      <c r="F48" s="23"/>
      <c r="G48" s="23">
        <f>IF(ZDROJ!R42=3,ZDROJ!S42,9999)</f>
        <v>9999</v>
      </c>
      <c r="H48" s="23">
        <f>IF(ZDROJ!R42=3,ZDROJ!T42,9999)</f>
        <v>9999</v>
      </c>
      <c r="I48" s="23">
        <f>IF(ZDROJ!R42=3,ZDROJ!U42,9999)</f>
        <v>9999</v>
      </c>
      <c r="J48" s="23"/>
      <c r="K48" s="23">
        <f>IF(ZDROJ!R42=3,ZDROJ!G42,9999)</f>
        <v>9999</v>
      </c>
      <c r="L48" s="23">
        <f>IF(ZDROJ!R42=3,ZDROJ!I42,9999)</f>
        <v>9999</v>
      </c>
      <c r="M48" s="26">
        <f>IF(ZDROJ!R42=3,ZDROJ!J42,0)</f>
        <v>0</v>
      </c>
    </row>
    <row r="49" spans="1:13" x14ac:dyDescent="0.25">
      <c r="A49" s="25">
        <f>IF(ZDROJ!R43=3,ZDROJ!H43,9999)</f>
        <v>9999</v>
      </c>
      <c r="B49" s="23">
        <f>IF(ZDROJ!R43=3,ZDROJ!M43,0)</f>
        <v>0</v>
      </c>
      <c r="C49" s="23">
        <f>IF(ZDROJ!R43=3,ZDROJ!P43,0)</f>
        <v>0</v>
      </c>
      <c r="D49" s="23">
        <f>IF(ZDROJ!R43=3,ZDROJ!N43,0)</f>
        <v>0</v>
      </c>
      <c r="E49" s="23">
        <f>IF(ZDROJ!S43=3,ZDROJ!O43,0)</f>
        <v>0</v>
      </c>
      <c r="F49" s="23"/>
      <c r="G49" s="23">
        <f>IF(ZDROJ!R43=3,ZDROJ!S43,9999)</f>
        <v>9999</v>
      </c>
      <c r="H49" s="23">
        <f>IF(ZDROJ!R43=3,ZDROJ!T43,9999)</f>
        <v>9999</v>
      </c>
      <c r="I49" s="23">
        <f>IF(ZDROJ!R43=3,ZDROJ!U43,9999)</f>
        <v>9999</v>
      </c>
      <c r="J49" s="23"/>
      <c r="K49" s="23">
        <f>IF(ZDROJ!R43=3,ZDROJ!G43,9999)</f>
        <v>9999</v>
      </c>
      <c r="L49" s="23">
        <f>IF(ZDROJ!R43=3,ZDROJ!I43,9999)</f>
        <v>9999</v>
      </c>
      <c r="M49" s="26">
        <f>IF(ZDROJ!R43=3,ZDROJ!J43,0)</f>
        <v>0</v>
      </c>
    </row>
    <row r="50" spans="1:13" x14ac:dyDescent="0.25">
      <c r="A50" s="25">
        <f>IF(ZDROJ!R44=3,ZDROJ!H44,9999)</f>
        <v>9999</v>
      </c>
      <c r="B50" s="23">
        <f>IF(ZDROJ!R44=3,ZDROJ!M44,0)</f>
        <v>0</v>
      </c>
      <c r="C50" s="23">
        <f>IF(ZDROJ!R44=3,ZDROJ!P44,0)</f>
        <v>0</v>
      </c>
      <c r="D50" s="23">
        <f>IF(ZDROJ!R44=3,ZDROJ!N44,0)</f>
        <v>0</v>
      </c>
      <c r="E50" s="23">
        <f>IF(ZDROJ!S44=3,ZDROJ!O44,0)</f>
        <v>0</v>
      </c>
      <c r="F50" s="23"/>
      <c r="G50" s="23">
        <f>IF(ZDROJ!R44=3,ZDROJ!S44,9999)</f>
        <v>9999</v>
      </c>
      <c r="H50" s="23">
        <f>IF(ZDROJ!R44=3,ZDROJ!T44,9999)</f>
        <v>9999</v>
      </c>
      <c r="I50" s="23">
        <f>IF(ZDROJ!R44=3,ZDROJ!U44,9999)</f>
        <v>9999</v>
      </c>
      <c r="J50" s="23"/>
      <c r="K50" s="23">
        <f>IF(ZDROJ!R44=3,ZDROJ!G44,9999)</f>
        <v>9999</v>
      </c>
      <c r="L50" s="23">
        <f>IF(ZDROJ!R44=3,ZDROJ!I44,9999)</f>
        <v>9999</v>
      </c>
      <c r="M50" s="26">
        <f>IF(ZDROJ!R44=3,ZDROJ!J44,0)</f>
        <v>0</v>
      </c>
    </row>
    <row r="51" spans="1:13" x14ac:dyDescent="0.25">
      <c r="A51" s="25">
        <f>IF(ZDROJ!R46=3,ZDROJ!H46,9999)</f>
        <v>9999</v>
      </c>
      <c r="B51" s="23">
        <f>IF(ZDROJ!R46=3,ZDROJ!M46,0)</f>
        <v>0</v>
      </c>
      <c r="C51" s="23">
        <f>IF(ZDROJ!R46=3,ZDROJ!P46,0)</f>
        <v>0</v>
      </c>
      <c r="D51" s="23">
        <f>IF(ZDROJ!R46=3,ZDROJ!N46,0)</f>
        <v>0</v>
      </c>
      <c r="E51" s="23">
        <f>IF(ZDROJ!S46=3,ZDROJ!O46,0)</f>
        <v>0</v>
      </c>
      <c r="F51" s="23"/>
      <c r="G51" s="23">
        <f>IF(ZDROJ!R46=3,ZDROJ!S46,9999)</f>
        <v>9999</v>
      </c>
      <c r="H51" s="23">
        <f>IF(ZDROJ!R46=3,ZDROJ!T46,9999)</f>
        <v>9999</v>
      </c>
      <c r="I51" s="23">
        <f>IF(ZDROJ!R46=3,ZDROJ!U46,9999)</f>
        <v>9999</v>
      </c>
      <c r="J51" s="23"/>
      <c r="K51" s="23">
        <f>IF(ZDROJ!R46=3,ZDROJ!G46,9999)</f>
        <v>9999</v>
      </c>
      <c r="L51" s="23">
        <f>IF(ZDROJ!R46=3,ZDROJ!I46,9999)</f>
        <v>9999</v>
      </c>
      <c r="M51" s="26">
        <f>IF(ZDROJ!R46=3,ZDROJ!J46,0)</f>
        <v>0</v>
      </c>
    </row>
    <row r="52" spans="1:13" x14ac:dyDescent="0.25">
      <c r="A52" s="25">
        <f>IF(ZDROJ!R47=3,ZDROJ!H47,9999)</f>
        <v>9999</v>
      </c>
      <c r="B52" s="23">
        <f>IF(ZDROJ!R47=3,ZDROJ!M47,0)</f>
        <v>0</v>
      </c>
      <c r="C52" s="23">
        <f>IF(ZDROJ!R47=3,ZDROJ!P47,0)</f>
        <v>0</v>
      </c>
      <c r="D52" s="23">
        <f>IF(ZDROJ!R47=3,ZDROJ!N47,0)</f>
        <v>0</v>
      </c>
      <c r="E52" s="23">
        <f>IF(ZDROJ!S47=3,ZDROJ!O47,0)</f>
        <v>0</v>
      </c>
      <c r="F52" s="23"/>
      <c r="G52" s="23">
        <f>IF(ZDROJ!R47=3,ZDROJ!S47,9999)</f>
        <v>9999</v>
      </c>
      <c r="H52" s="23">
        <f>IF(ZDROJ!R47=3,ZDROJ!T47,9999)</f>
        <v>9999</v>
      </c>
      <c r="I52" s="23">
        <f>IF(ZDROJ!R47=3,ZDROJ!U47,9999)</f>
        <v>9999</v>
      </c>
      <c r="J52" s="23"/>
      <c r="K52" s="23">
        <f>IF(ZDROJ!R47=3,ZDROJ!G47,9999)</f>
        <v>9999</v>
      </c>
      <c r="L52" s="23">
        <f>IF(ZDROJ!R47=3,ZDROJ!I47,9999)</f>
        <v>9999</v>
      </c>
      <c r="M52" s="26">
        <f>IF(ZDROJ!R47=3,ZDROJ!J47,0)</f>
        <v>0</v>
      </c>
    </row>
    <row r="53" spans="1:13" x14ac:dyDescent="0.25">
      <c r="A53" s="25">
        <f>IF(ZDROJ!R49=3,ZDROJ!H49,9999)</f>
        <v>9999</v>
      </c>
      <c r="B53" s="23">
        <f>IF(ZDROJ!R49=3,ZDROJ!M49,0)</f>
        <v>0</v>
      </c>
      <c r="C53" s="23">
        <f>IF(ZDROJ!R49=3,ZDROJ!P49,0)</f>
        <v>0</v>
      </c>
      <c r="D53" s="23">
        <f>IF(ZDROJ!R49=3,ZDROJ!N49,0)</f>
        <v>0</v>
      </c>
      <c r="E53" s="23">
        <f>IF(ZDROJ!S49=3,ZDROJ!O49,0)</f>
        <v>0</v>
      </c>
      <c r="F53" s="23"/>
      <c r="G53" s="23">
        <f>IF(ZDROJ!R49=3,ZDROJ!S49,9999)</f>
        <v>9999</v>
      </c>
      <c r="H53" s="23">
        <f>IF(ZDROJ!R49=3,ZDROJ!T49,9999)</f>
        <v>9999</v>
      </c>
      <c r="I53" s="23">
        <f>IF(ZDROJ!R49=3,ZDROJ!U49,9999)</f>
        <v>9999</v>
      </c>
      <c r="J53" s="23"/>
      <c r="K53" s="23">
        <f>IF(ZDROJ!R49=3,ZDROJ!G49,9999)</f>
        <v>9999</v>
      </c>
      <c r="L53" s="23">
        <f>IF(ZDROJ!R49=3,ZDROJ!I49,9999)</f>
        <v>9999</v>
      </c>
      <c r="M53" s="26">
        <f>IF(ZDROJ!R49=3,ZDROJ!J49,0)</f>
        <v>0</v>
      </c>
    </row>
    <row r="54" spans="1:13" x14ac:dyDescent="0.25">
      <c r="A54" s="25">
        <f>IF(ZDROJ!R50=3,ZDROJ!H50,9999)</f>
        <v>9999</v>
      </c>
      <c r="B54" s="23">
        <f>IF(ZDROJ!R50=3,ZDROJ!M50,0)</f>
        <v>0</v>
      </c>
      <c r="C54" s="23">
        <f>IF(ZDROJ!R50=3,ZDROJ!P50,0)</f>
        <v>0</v>
      </c>
      <c r="D54" s="23">
        <f>IF(ZDROJ!R50=3,ZDROJ!N50,0)</f>
        <v>0</v>
      </c>
      <c r="E54" s="23">
        <f>IF(ZDROJ!S50=3,ZDROJ!O50,0)</f>
        <v>0</v>
      </c>
      <c r="F54" s="23"/>
      <c r="G54" s="23">
        <f>IF(ZDROJ!R50=3,ZDROJ!S50,9999)</f>
        <v>9999</v>
      </c>
      <c r="H54" s="23">
        <f>IF(ZDROJ!R50=3,ZDROJ!T50,9999)</f>
        <v>9999</v>
      </c>
      <c r="I54" s="23">
        <f>IF(ZDROJ!R50=3,ZDROJ!U50,9999)</f>
        <v>9999</v>
      </c>
      <c r="J54" s="23"/>
      <c r="K54" s="23">
        <f>IF(ZDROJ!R50=3,ZDROJ!G50,9999)</f>
        <v>9999</v>
      </c>
      <c r="L54" s="23">
        <f>IF(ZDROJ!R50=3,ZDROJ!I50,9999)</f>
        <v>9999</v>
      </c>
      <c r="M54" s="26">
        <f>IF(ZDROJ!R50=3,ZDROJ!J50,0)</f>
        <v>0</v>
      </c>
    </row>
    <row r="55" spans="1:13" x14ac:dyDescent="0.25">
      <c r="A55" s="25">
        <f>IF(ZDROJ!R51=3,ZDROJ!H51,9999)</f>
        <v>9999</v>
      </c>
      <c r="B55" s="23">
        <f>IF(ZDROJ!R51=3,ZDROJ!M51,0)</f>
        <v>0</v>
      </c>
      <c r="C55" s="23">
        <f>IF(ZDROJ!R51=3,ZDROJ!P51,0)</f>
        <v>0</v>
      </c>
      <c r="D55" s="23">
        <f>IF(ZDROJ!R51=3,ZDROJ!N51,0)</f>
        <v>0</v>
      </c>
      <c r="E55" s="23">
        <f>IF(ZDROJ!S51=3,ZDROJ!O51,0)</f>
        <v>0</v>
      </c>
      <c r="F55" s="23"/>
      <c r="G55" s="23">
        <f>IF(ZDROJ!R51=3,ZDROJ!S51,9999)</f>
        <v>9999</v>
      </c>
      <c r="H55" s="23">
        <f>IF(ZDROJ!R51=3,ZDROJ!T51,9999)</f>
        <v>9999</v>
      </c>
      <c r="I55" s="23">
        <f>IF(ZDROJ!R51=3,ZDROJ!U51,9999)</f>
        <v>9999</v>
      </c>
      <c r="J55" s="23"/>
      <c r="K55" s="23">
        <f>IF(ZDROJ!R51=3,ZDROJ!G51,9999)</f>
        <v>9999</v>
      </c>
      <c r="L55" s="23">
        <f>IF(ZDROJ!R51=3,ZDROJ!I51,9999)</f>
        <v>9999</v>
      </c>
      <c r="M55" s="26">
        <f>IF(ZDROJ!R51=3,ZDROJ!J51,0)</f>
        <v>0</v>
      </c>
    </row>
    <row r="56" spans="1:13" x14ac:dyDescent="0.25">
      <c r="A56" s="25">
        <f>IF(ZDROJ!R52=3,ZDROJ!H52,9999)</f>
        <v>9999</v>
      </c>
      <c r="B56" s="23">
        <f>IF(ZDROJ!R52=3,ZDROJ!M52,0)</f>
        <v>0</v>
      </c>
      <c r="C56" s="23">
        <f>IF(ZDROJ!R52=3,ZDROJ!P52,0)</f>
        <v>0</v>
      </c>
      <c r="D56" s="23">
        <f>IF(ZDROJ!R52=3,ZDROJ!N52,0)</f>
        <v>0</v>
      </c>
      <c r="E56" s="23">
        <f>IF(ZDROJ!S52=3,ZDROJ!O52,0)</f>
        <v>0</v>
      </c>
      <c r="F56" s="23"/>
      <c r="G56" s="23">
        <f>IF(ZDROJ!R52=3,ZDROJ!S52,9999)</f>
        <v>9999</v>
      </c>
      <c r="H56" s="23">
        <f>IF(ZDROJ!R52=3,ZDROJ!T52,9999)</f>
        <v>9999</v>
      </c>
      <c r="I56" s="23">
        <f>IF(ZDROJ!R52=3,ZDROJ!U52,9999)</f>
        <v>9999</v>
      </c>
      <c r="J56" s="23"/>
      <c r="K56" s="23">
        <f>IF(ZDROJ!R52=3,ZDROJ!G52,9999)</f>
        <v>9999</v>
      </c>
      <c r="L56" s="23">
        <f>IF(ZDROJ!R52=3,ZDROJ!I52,9999)</f>
        <v>9999</v>
      </c>
      <c r="M56" s="26">
        <f>IF(ZDROJ!R52=3,ZDROJ!J52,0)</f>
        <v>0</v>
      </c>
    </row>
    <row r="57" spans="1:13" x14ac:dyDescent="0.25">
      <c r="A57" s="25">
        <f>IF(ZDROJ!R53=3,ZDROJ!H53,9999)</f>
        <v>9999</v>
      </c>
      <c r="B57" s="23">
        <f>IF(ZDROJ!R53=3,ZDROJ!M53,0)</f>
        <v>0</v>
      </c>
      <c r="C57" s="23">
        <f>IF(ZDROJ!R53=3,ZDROJ!P53,0)</f>
        <v>0</v>
      </c>
      <c r="D57" s="23">
        <f>IF(ZDROJ!R53=3,ZDROJ!N53,0)</f>
        <v>0</v>
      </c>
      <c r="E57" s="23">
        <f>IF(ZDROJ!S53=3,ZDROJ!O53,0)</f>
        <v>0</v>
      </c>
      <c r="F57" s="23"/>
      <c r="G57" s="23">
        <f>IF(ZDROJ!R53=3,ZDROJ!S53,9999)</f>
        <v>9999</v>
      </c>
      <c r="H57" s="23">
        <f>IF(ZDROJ!R53=3,ZDROJ!T53,9999)</f>
        <v>9999</v>
      </c>
      <c r="I57" s="23">
        <f>IF(ZDROJ!R53=3,ZDROJ!U53,9999)</f>
        <v>9999</v>
      </c>
      <c r="J57" s="23"/>
      <c r="K57" s="23">
        <f>IF(ZDROJ!R53=3,ZDROJ!G53,9999)</f>
        <v>9999</v>
      </c>
      <c r="L57" s="23">
        <f>IF(ZDROJ!R53=3,ZDROJ!I53,9999)</f>
        <v>9999</v>
      </c>
      <c r="M57" s="26">
        <f>IF(ZDROJ!R53=3,ZDROJ!J53,0)</f>
        <v>0</v>
      </c>
    </row>
    <row r="58" spans="1:13" x14ac:dyDescent="0.25">
      <c r="A58" s="25">
        <f>IF(ZDROJ!R54=3,ZDROJ!H54,9999)</f>
        <v>9999</v>
      </c>
      <c r="B58" s="23">
        <f>IF(ZDROJ!R54=3,ZDROJ!M54,0)</f>
        <v>0</v>
      </c>
      <c r="C58" s="23">
        <f>IF(ZDROJ!R54=3,ZDROJ!P54,0)</f>
        <v>0</v>
      </c>
      <c r="D58" s="23">
        <f>IF(ZDROJ!R54=3,ZDROJ!N54,0)</f>
        <v>0</v>
      </c>
      <c r="E58" s="23">
        <f>IF(ZDROJ!S54=3,ZDROJ!O54,0)</f>
        <v>0</v>
      </c>
      <c r="F58" s="23"/>
      <c r="G58" s="23">
        <f>IF(ZDROJ!R54=3,ZDROJ!S54,9999)</f>
        <v>9999</v>
      </c>
      <c r="H58" s="23">
        <f>IF(ZDROJ!R54=3,ZDROJ!T54,9999)</f>
        <v>9999</v>
      </c>
      <c r="I58" s="23">
        <f>IF(ZDROJ!R54=3,ZDROJ!U54,9999)</f>
        <v>9999</v>
      </c>
      <c r="J58" s="23"/>
      <c r="K58" s="23">
        <f>IF(ZDROJ!R54=3,ZDROJ!G54,9999)</f>
        <v>9999</v>
      </c>
      <c r="L58" s="23">
        <f>IF(ZDROJ!R54=3,ZDROJ!I54,9999)</f>
        <v>9999</v>
      </c>
      <c r="M58" s="26">
        <f>IF(ZDROJ!R54=3,ZDROJ!J54,0)</f>
        <v>0</v>
      </c>
    </row>
    <row r="59" spans="1:13" x14ac:dyDescent="0.25">
      <c r="A59" s="25">
        <f>IF(ZDROJ!R55=3,ZDROJ!H55,9999)</f>
        <v>9999</v>
      </c>
      <c r="B59" s="23">
        <f>IF(ZDROJ!R55=3,ZDROJ!M55,0)</f>
        <v>0</v>
      </c>
      <c r="C59" s="23">
        <f>IF(ZDROJ!R55=3,ZDROJ!P55,0)</f>
        <v>0</v>
      </c>
      <c r="D59" s="23">
        <f>IF(ZDROJ!R55=3,ZDROJ!N55,0)</f>
        <v>0</v>
      </c>
      <c r="E59" s="23">
        <f>IF(ZDROJ!S55=3,ZDROJ!O55,0)</f>
        <v>0</v>
      </c>
      <c r="F59" s="23"/>
      <c r="G59" s="23">
        <f>IF(ZDROJ!R55=3,ZDROJ!S55,9999)</f>
        <v>9999</v>
      </c>
      <c r="H59" s="23">
        <f>IF(ZDROJ!R55=3,ZDROJ!T55,9999)</f>
        <v>9999</v>
      </c>
      <c r="I59" s="23">
        <f>IF(ZDROJ!R55=3,ZDROJ!U55,9999)</f>
        <v>9999</v>
      </c>
      <c r="J59" s="23"/>
      <c r="K59" s="23">
        <f>IF(ZDROJ!R55=3,ZDROJ!G55,9999)</f>
        <v>9999</v>
      </c>
      <c r="L59" s="23">
        <f>IF(ZDROJ!R55=3,ZDROJ!I55,9999)</f>
        <v>9999</v>
      </c>
      <c r="M59" s="26">
        <f>IF(ZDROJ!R55=3,ZDROJ!J55,0)</f>
        <v>0</v>
      </c>
    </row>
    <row r="60" spans="1:13" x14ac:dyDescent="0.25">
      <c r="A60" s="25">
        <f>IF(ZDROJ!R56=3,ZDROJ!H56,9999)</f>
        <v>9999</v>
      </c>
      <c r="B60" s="23">
        <f>IF(ZDROJ!R56=3,ZDROJ!M56,0)</f>
        <v>0</v>
      </c>
      <c r="C60" s="23">
        <f>IF(ZDROJ!R56=3,ZDROJ!P56,0)</f>
        <v>0</v>
      </c>
      <c r="D60" s="23">
        <f>IF(ZDROJ!R56=3,ZDROJ!N56,0)</f>
        <v>0</v>
      </c>
      <c r="E60" s="23">
        <f>IF(ZDROJ!S56=3,ZDROJ!O56,0)</f>
        <v>0</v>
      </c>
      <c r="F60" s="23"/>
      <c r="G60" s="23">
        <f>IF(ZDROJ!R56=3,ZDROJ!S56,9999)</f>
        <v>9999</v>
      </c>
      <c r="H60" s="23">
        <f>IF(ZDROJ!R56=3,ZDROJ!T56,9999)</f>
        <v>9999</v>
      </c>
      <c r="I60" s="23">
        <f>IF(ZDROJ!R56=3,ZDROJ!U56,9999)</f>
        <v>9999</v>
      </c>
      <c r="J60" s="23"/>
      <c r="K60" s="23">
        <f>IF(ZDROJ!R56=3,ZDROJ!G56,9999)</f>
        <v>9999</v>
      </c>
      <c r="L60" s="23">
        <f>IF(ZDROJ!R56=3,ZDROJ!I56,9999)</f>
        <v>9999</v>
      </c>
      <c r="M60" s="26">
        <f>IF(ZDROJ!R56=3,ZDROJ!J56,0)</f>
        <v>0</v>
      </c>
    </row>
    <row r="61" spans="1:13" x14ac:dyDescent="0.25">
      <c r="A61" s="25">
        <f>IF(ZDROJ!R57=3,ZDROJ!H57,9999)</f>
        <v>9999</v>
      </c>
      <c r="B61" s="23">
        <f>IF(ZDROJ!R57=3,ZDROJ!M57,0)</f>
        <v>0</v>
      </c>
      <c r="C61" s="23">
        <f>IF(ZDROJ!R57=3,ZDROJ!P57,0)</f>
        <v>0</v>
      </c>
      <c r="D61" s="23">
        <f>IF(ZDROJ!R57=3,ZDROJ!N57,0)</f>
        <v>0</v>
      </c>
      <c r="E61" s="23">
        <f>IF(ZDROJ!S57=3,ZDROJ!O57,0)</f>
        <v>0</v>
      </c>
      <c r="F61" s="23"/>
      <c r="G61" s="23">
        <f>IF(ZDROJ!R57=3,ZDROJ!S57,9999)</f>
        <v>9999</v>
      </c>
      <c r="H61" s="23">
        <f>IF(ZDROJ!R57=3,ZDROJ!T57,9999)</f>
        <v>9999</v>
      </c>
      <c r="I61" s="23">
        <f>IF(ZDROJ!R57=3,ZDROJ!U57,9999)</f>
        <v>9999</v>
      </c>
      <c r="J61" s="23"/>
      <c r="K61" s="23">
        <f>IF(ZDROJ!R57=3,ZDROJ!G57,9999)</f>
        <v>9999</v>
      </c>
      <c r="L61" s="23">
        <f>IF(ZDROJ!R57=3,ZDROJ!I57,9999)</f>
        <v>9999</v>
      </c>
      <c r="M61" s="26">
        <f>IF(ZDROJ!R57=3,ZDROJ!J57,0)</f>
        <v>0</v>
      </c>
    </row>
    <row r="62" spans="1:13" x14ac:dyDescent="0.25">
      <c r="A62" s="25">
        <f>IF(ZDROJ!R58=3,ZDROJ!H58,9999)</f>
        <v>9999</v>
      </c>
      <c r="B62" s="23">
        <f>IF(ZDROJ!R58=3,ZDROJ!M58,0)</f>
        <v>0</v>
      </c>
      <c r="C62" s="23">
        <f>IF(ZDROJ!R58=3,ZDROJ!P58,0)</f>
        <v>0</v>
      </c>
      <c r="D62" s="23">
        <f>IF(ZDROJ!R58=3,ZDROJ!N58,0)</f>
        <v>0</v>
      </c>
      <c r="E62" s="23">
        <f>IF(ZDROJ!S58=3,ZDROJ!O58,0)</f>
        <v>0</v>
      </c>
      <c r="F62" s="23"/>
      <c r="G62" s="23">
        <f>IF(ZDROJ!R58=3,ZDROJ!S58,9999)</f>
        <v>9999</v>
      </c>
      <c r="H62" s="23">
        <f>IF(ZDROJ!R58=3,ZDROJ!T58,9999)</f>
        <v>9999</v>
      </c>
      <c r="I62" s="23">
        <f>IF(ZDROJ!R58=3,ZDROJ!U58,9999)</f>
        <v>9999</v>
      </c>
      <c r="J62" s="23"/>
      <c r="K62" s="23">
        <f>IF(ZDROJ!R58=3,ZDROJ!G58,9999)</f>
        <v>9999</v>
      </c>
      <c r="L62" s="23">
        <f>IF(ZDROJ!R58=3,ZDROJ!I58,9999)</f>
        <v>9999</v>
      </c>
      <c r="M62" s="26">
        <f>IF(ZDROJ!R58=3,ZDROJ!J58,0)</f>
        <v>0</v>
      </c>
    </row>
    <row r="63" spans="1:13" x14ac:dyDescent="0.25">
      <c r="A63" s="25">
        <f>IF(ZDROJ!R59=3,ZDROJ!H59,9999)</f>
        <v>9999</v>
      </c>
      <c r="B63" s="23">
        <f>IF(ZDROJ!R59=3,ZDROJ!M59,0)</f>
        <v>0</v>
      </c>
      <c r="C63" s="23">
        <f>IF(ZDROJ!R59=3,ZDROJ!P59,0)</f>
        <v>0</v>
      </c>
      <c r="D63" s="23">
        <f>IF(ZDROJ!R59=3,ZDROJ!N59,0)</f>
        <v>0</v>
      </c>
      <c r="E63" s="23">
        <f>IF(ZDROJ!S59=3,ZDROJ!O59,0)</f>
        <v>0</v>
      </c>
      <c r="F63" s="23"/>
      <c r="G63" s="23">
        <f>IF(ZDROJ!R59=3,ZDROJ!S59,9999)</f>
        <v>9999</v>
      </c>
      <c r="H63" s="23">
        <f>IF(ZDROJ!R59=3,ZDROJ!T59,9999)</f>
        <v>9999</v>
      </c>
      <c r="I63" s="23">
        <f>IF(ZDROJ!R59=3,ZDROJ!U59,9999)</f>
        <v>9999</v>
      </c>
      <c r="J63" s="23"/>
      <c r="K63" s="23">
        <f>IF(ZDROJ!R59=3,ZDROJ!G59,9999)</f>
        <v>9999</v>
      </c>
      <c r="L63" s="23">
        <f>IF(ZDROJ!R59=3,ZDROJ!I59,9999)</f>
        <v>9999</v>
      </c>
      <c r="M63" s="26">
        <f>IF(ZDROJ!R59=3,ZDROJ!J59,0)</f>
        <v>0</v>
      </c>
    </row>
    <row r="64" spans="1:13" x14ac:dyDescent="0.25">
      <c r="A64" s="25">
        <f>IF(ZDROJ!R60=3,ZDROJ!H60,9999)</f>
        <v>9999</v>
      </c>
      <c r="B64" s="23">
        <f>IF(ZDROJ!R60=3,ZDROJ!M60,0)</f>
        <v>0</v>
      </c>
      <c r="C64" s="23">
        <f>IF(ZDROJ!R60=3,ZDROJ!P60,0)</f>
        <v>0</v>
      </c>
      <c r="D64" s="23">
        <f>IF(ZDROJ!R60=3,ZDROJ!N60,0)</f>
        <v>0</v>
      </c>
      <c r="E64" s="23">
        <f>IF(ZDROJ!S60=3,ZDROJ!O60,0)</f>
        <v>0</v>
      </c>
      <c r="F64" s="23"/>
      <c r="G64" s="23">
        <f>IF(ZDROJ!R60=3,ZDROJ!S60,9999)</f>
        <v>9999</v>
      </c>
      <c r="H64" s="23">
        <f>IF(ZDROJ!R60=3,ZDROJ!T60,9999)</f>
        <v>9999</v>
      </c>
      <c r="I64" s="23">
        <f>IF(ZDROJ!R60=3,ZDROJ!U60,9999)</f>
        <v>9999</v>
      </c>
      <c r="J64" s="23"/>
      <c r="K64" s="23">
        <f>IF(ZDROJ!R60=3,ZDROJ!G60,9999)</f>
        <v>9999</v>
      </c>
      <c r="L64" s="23">
        <f>IF(ZDROJ!R60=3,ZDROJ!I60,9999)</f>
        <v>9999</v>
      </c>
      <c r="M64" s="26">
        <f>IF(ZDROJ!R60=3,ZDROJ!J60,0)</f>
        <v>0</v>
      </c>
    </row>
    <row r="65" spans="1:13" x14ac:dyDescent="0.25">
      <c r="A65" s="25">
        <f>IF(ZDROJ!R61=3,ZDROJ!H61,9999)</f>
        <v>9999</v>
      </c>
      <c r="B65" s="23">
        <f>IF(ZDROJ!R61=3,ZDROJ!M61,0)</f>
        <v>0</v>
      </c>
      <c r="C65" s="23">
        <f>IF(ZDROJ!R61=3,ZDROJ!P61,0)</f>
        <v>0</v>
      </c>
      <c r="D65" s="23">
        <f>IF(ZDROJ!R61=3,ZDROJ!N61,0)</f>
        <v>0</v>
      </c>
      <c r="E65" s="23">
        <f>IF(ZDROJ!S61=3,ZDROJ!O61,0)</f>
        <v>0</v>
      </c>
      <c r="F65" s="23"/>
      <c r="G65" s="23">
        <f>IF(ZDROJ!R61=3,ZDROJ!S61,9999)</f>
        <v>9999</v>
      </c>
      <c r="H65" s="23">
        <f>IF(ZDROJ!R61=3,ZDROJ!T61,9999)</f>
        <v>9999</v>
      </c>
      <c r="I65" s="23">
        <f>IF(ZDROJ!R61=3,ZDROJ!U61,9999)</f>
        <v>9999</v>
      </c>
      <c r="J65" s="23"/>
      <c r="K65" s="23">
        <f>IF(ZDROJ!R61=3,ZDROJ!G61,9999)</f>
        <v>9999</v>
      </c>
      <c r="L65" s="23">
        <f>IF(ZDROJ!R61=3,ZDROJ!I61,9999)</f>
        <v>9999</v>
      </c>
      <c r="M65" s="26">
        <f>IF(ZDROJ!R61=3,ZDROJ!J61,0)</f>
        <v>0</v>
      </c>
    </row>
    <row r="66" spans="1:13" x14ac:dyDescent="0.25">
      <c r="A66" s="25">
        <f>IF(ZDROJ!R62=3,ZDROJ!H62,9999)</f>
        <v>9999</v>
      </c>
      <c r="B66" s="23">
        <f>IF(ZDROJ!R62=3,ZDROJ!M62,0)</f>
        <v>0</v>
      </c>
      <c r="C66" s="23">
        <f>IF(ZDROJ!R62=3,ZDROJ!P62,0)</f>
        <v>0</v>
      </c>
      <c r="D66" s="23">
        <f>IF(ZDROJ!R62=3,ZDROJ!N62,0)</f>
        <v>0</v>
      </c>
      <c r="E66" s="23">
        <f>IF(ZDROJ!S62=3,ZDROJ!O62,0)</f>
        <v>0</v>
      </c>
      <c r="F66" s="23"/>
      <c r="G66" s="23">
        <f>IF(ZDROJ!R62=3,ZDROJ!S62,9999)</f>
        <v>9999</v>
      </c>
      <c r="H66" s="23">
        <f>IF(ZDROJ!R62=3,ZDROJ!T62,9999)</f>
        <v>9999</v>
      </c>
      <c r="I66" s="23">
        <f>IF(ZDROJ!R62=3,ZDROJ!U62,9999)</f>
        <v>9999</v>
      </c>
      <c r="J66" s="23"/>
      <c r="K66" s="23">
        <f>IF(ZDROJ!R62=3,ZDROJ!G62,9999)</f>
        <v>9999</v>
      </c>
      <c r="L66" s="23">
        <f>IF(ZDROJ!R62=3,ZDROJ!I62,9999)</f>
        <v>9999</v>
      </c>
      <c r="M66" s="26">
        <f>IF(ZDROJ!R62=3,ZDROJ!J62,0)</f>
        <v>0</v>
      </c>
    </row>
    <row r="67" spans="1:13" x14ac:dyDescent="0.25">
      <c r="A67" s="25">
        <f>IF(ZDROJ!R63=3,ZDROJ!H63,9999)</f>
        <v>9999</v>
      </c>
      <c r="B67" s="23">
        <f>IF(ZDROJ!R63=3,ZDROJ!M63,0)</f>
        <v>0</v>
      </c>
      <c r="C67" s="23">
        <f>IF(ZDROJ!R63=3,ZDROJ!P63,0)</f>
        <v>0</v>
      </c>
      <c r="D67" s="23">
        <f>IF(ZDROJ!R63=3,ZDROJ!N63,0)</f>
        <v>0</v>
      </c>
      <c r="E67" s="23">
        <f>IF(ZDROJ!S63=3,ZDROJ!O63,0)</f>
        <v>0</v>
      </c>
      <c r="F67" s="23"/>
      <c r="G67" s="23">
        <f>IF(ZDROJ!R63=3,ZDROJ!S63,9999)</f>
        <v>9999</v>
      </c>
      <c r="H67" s="23">
        <f>IF(ZDROJ!R63=3,ZDROJ!T63,9999)</f>
        <v>9999</v>
      </c>
      <c r="I67" s="23">
        <f>IF(ZDROJ!R63=3,ZDROJ!U63,9999)</f>
        <v>9999</v>
      </c>
      <c r="J67" s="23"/>
      <c r="K67" s="23">
        <f>IF(ZDROJ!R63=3,ZDROJ!G63,9999)</f>
        <v>9999</v>
      </c>
      <c r="L67" s="23">
        <f>IF(ZDROJ!R63=3,ZDROJ!I63,9999)</f>
        <v>9999</v>
      </c>
      <c r="M67" s="26">
        <f>IF(ZDROJ!R63=3,ZDROJ!J63,0)</f>
        <v>0</v>
      </c>
    </row>
    <row r="68" spans="1:13" x14ac:dyDescent="0.25">
      <c r="A68" s="25">
        <f>IF(ZDROJ!R64=3,ZDROJ!H64,9999)</f>
        <v>9999</v>
      </c>
      <c r="B68" s="23">
        <f>IF(ZDROJ!R64=3,ZDROJ!M64,0)</f>
        <v>0</v>
      </c>
      <c r="C68" s="23">
        <f>IF(ZDROJ!R64=3,ZDROJ!P64,0)</f>
        <v>0</v>
      </c>
      <c r="D68" s="23">
        <f>IF(ZDROJ!R64=3,ZDROJ!N64,0)</f>
        <v>0</v>
      </c>
      <c r="E68" s="23">
        <f>IF(ZDROJ!S64=3,ZDROJ!O64,0)</f>
        <v>0</v>
      </c>
      <c r="F68" s="23"/>
      <c r="G68" s="23">
        <f>IF(ZDROJ!R64=3,ZDROJ!S64,9999)</f>
        <v>9999</v>
      </c>
      <c r="H68" s="23">
        <f>IF(ZDROJ!R64=3,ZDROJ!T64,9999)</f>
        <v>9999</v>
      </c>
      <c r="I68" s="23">
        <f>IF(ZDROJ!R64=3,ZDROJ!U64,9999)</f>
        <v>9999</v>
      </c>
      <c r="J68" s="23"/>
      <c r="K68" s="23">
        <f>IF(ZDROJ!R64=3,ZDROJ!G64,9999)</f>
        <v>9999</v>
      </c>
      <c r="L68" s="23">
        <f>IF(ZDROJ!R64=3,ZDROJ!I64,9999)</f>
        <v>9999</v>
      </c>
      <c r="M68" s="26">
        <f>IF(ZDROJ!R64=3,ZDROJ!J64,0)</f>
        <v>0</v>
      </c>
    </row>
    <row r="69" spans="1:13" x14ac:dyDescent="0.25">
      <c r="A69" s="25">
        <f>IF(ZDROJ!R65=3,ZDROJ!H65,9999)</f>
        <v>9999</v>
      </c>
      <c r="B69" s="23">
        <f>IF(ZDROJ!R65=3,ZDROJ!M65,0)</f>
        <v>0</v>
      </c>
      <c r="C69" s="23">
        <f>IF(ZDROJ!R65=3,ZDROJ!P65,0)</f>
        <v>0</v>
      </c>
      <c r="D69" s="23">
        <f>IF(ZDROJ!R65=3,ZDROJ!N65,0)</f>
        <v>0</v>
      </c>
      <c r="E69" s="23">
        <f>IF(ZDROJ!S65=3,ZDROJ!O65,0)</f>
        <v>0</v>
      </c>
      <c r="F69" s="23"/>
      <c r="G69" s="23">
        <f>IF(ZDROJ!R65=3,ZDROJ!S65,9999)</f>
        <v>9999</v>
      </c>
      <c r="H69" s="23">
        <f>IF(ZDROJ!R65=3,ZDROJ!T65,9999)</f>
        <v>9999</v>
      </c>
      <c r="I69" s="23">
        <f>IF(ZDROJ!R65=3,ZDROJ!U65,9999)</f>
        <v>9999</v>
      </c>
      <c r="J69" s="23"/>
      <c r="K69" s="23">
        <f>IF(ZDROJ!R65=3,ZDROJ!G65,9999)</f>
        <v>9999</v>
      </c>
      <c r="L69" s="23">
        <f>IF(ZDROJ!R65=3,ZDROJ!I65,9999)</f>
        <v>9999</v>
      </c>
      <c r="M69" s="26">
        <f>IF(ZDROJ!R65=3,ZDROJ!J65,0)</f>
        <v>0</v>
      </c>
    </row>
    <row r="70" spans="1:13" x14ac:dyDescent="0.25">
      <c r="A70" s="25">
        <f>IF(ZDROJ!R66=3,ZDROJ!H66,9999)</f>
        <v>9999</v>
      </c>
      <c r="B70" s="23">
        <f>IF(ZDROJ!R66=3,ZDROJ!M66,0)</f>
        <v>0</v>
      </c>
      <c r="C70" s="23">
        <f>IF(ZDROJ!R66=3,ZDROJ!P66,0)</f>
        <v>0</v>
      </c>
      <c r="D70" s="23">
        <f>IF(ZDROJ!R66=3,ZDROJ!N66,0)</f>
        <v>0</v>
      </c>
      <c r="E70" s="23">
        <f>IF(ZDROJ!S66=3,ZDROJ!O66,0)</f>
        <v>0</v>
      </c>
      <c r="F70" s="23"/>
      <c r="G70" s="23">
        <f>IF(ZDROJ!R66=3,ZDROJ!S66,9999)</f>
        <v>9999</v>
      </c>
      <c r="H70" s="23">
        <f>IF(ZDROJ!R66=3,ZDROJ!T66,9999)</f>
        <v>9999</v>
      </c>
      <c r="I70" s="23">
        <f>IF(ZDROJ!R66=3,ZDROJ!U66,9999)</f>
        <v>9999</v>
      </c>
      <c r="J70" s="23"/>
      <c r="K70" s="23">
        <f>IF(ZDROJ!R66=3,ZDROJ!G66,9999)</f>
        <v>9999</v>
      </c>
      <c r="L70" s="23">
        <f>IF(ZDROJ!R66=3,ZDROJ!I66,9999)</f>
        <v>9999</v>
      </c>
      <c r="M70" s="26">
        <f>IF(ZDROJ!R66=3,ZDROJ!J66,0)</f>
        <v>0</v>
      </c>
    </row>
    <row r="71" spans="1:13" x14ac:dyDescent="0.25">
      <c r="A71" s="25">
        <f>IF(ZDROJ!R69=3,ZDROJ!H69,9999)</f>
        <v>9999</v>
      </c>
      <c r="B71" s="23">
        <f>IF(ZDROJ!R69=3,ZDROJ!M69,0)</f>
        <v>0</v>
      </c>
      <c r="C71" s="23">
        <f>IF(ZDROJ!R69=3,ZDROJ!P69,0)</f>
        <v>0</v>
      </c>
      <c r="D71" s="23">
        <f>IF(ZDROJ!R69=3,ZDROJ!N69,0)</f>
        <v>0</v>
      </c>
      <c r="E71" s="23">
        <f>IF(ZDROJ!S69=3,ZDROJ!O69,0)</f>
        <v>0</v>
      </c>
      <c r="F71" s="23"/>
      <c r="G71" s="23">
        <f>IF(ZDROJ!R69=3,ZDROJ!S69,9999)</f>
        <v>9999</v>
      </c>
      <c r="H71" s="23">
        <f>IF(ZDROJ!R69=3,ZDROJ!T69,9999)</f>
        <v>9999</v>
      </c>
      <c r="I71" s="23">
        <f>IF(ZDROJ!R69=3,ZDROJ!U69,9999)</f>
        <v>9999</v>
      </c>
      <c r="J71" s="23"/>
      <c r="K71" s="23">
        <f>IF(ZDROJ!R69=3,ZDROJ!G69,9999)</f>
        <v>9999</v>
      </c>
      <c r="L71" s="23">
        <f>IF(ZDROJ!R69=3,ZDROJ!I69,9999)</f>
        <v>9999</v>
      </c>
      <c r="M71" s="26">
        <f>IF(ZDROJ!R69=3,ZDROJ!J69,0)</f>
        <v>0</v>
      </c>
    </row>
    <row r="72" spans="1:13" x14ac:dyDescent="0.25">
      <c r="A72" s="25">
        <f>IF(ZDROJ!R71=3,ZDROJ!H71,9999)</f>
        <v>9999</v>
      </c>
      <c r="B72" s="23">
        <f>IF(ZDROJ!R71=3,ZDROJ!M71,0)</f>
        <v>0</v>
      </c>
      <c r="C72" s="23">
        <f>IF(ZDROJ!R71=3,ZDROJ!P71,0)</f>
        <v>0</v>
      </c>
      <c r="D72" s="23">
        <f>IF(ZDROJ!R71=3,ZDROJ!N71,0)</f>
        <v>0</v>
      </c>
      <c r="E72" s="23">
        <f>IF(ZDROJ!S71=3,ZDROJ!O71,0)</f>
        <v>0</v>
      </c>
      <c r="F72" s="23"/>
      <c r="G72" s="23">
        <f>IF(ZDROJ!R71=3,ZDROJ!S71,9999)</f>
        <v>9999</v>
      </c>
      <c r="H72" s="23">
        <f>IF(ZDROJ!R71=3,ZDROJ!T71,9999)</f>
        <v>9999</v>
      </c>
      <c r="I72" s="23">
        <f>IF(ZDROJ!R71=3,ZDROJ!U71,9999)</f>
        <v>9999</v>
      </c>
      <c r="J72" s="23"/>
      <c r="K72" s="23">
        <f>IF(ZDROJ!R71=3,ZDROJ!G71,9999)</f>
        <v>9999</v>
      </c>
      <c r="L72" s="23">
        <f>IF(ZDROJ!R71=3,ZDROJ!I71,9999)</f>
        <v>9999</v>
      </c>
      <c r="M72" s="26">
        <f>IF(ZDROJ!R71=3,ZDROJ!J71,0)</f>
        <v>0</v>
      </c>
    </row>
    <row r="73" spans="1:13" x14ac:dyDescent="0.25">
      <c r="A73" s="25">
        <f>IF(ZDROJ!R72=3,ZDROJ!H72,9999)</f>
        <v>9999</v>
      </c>
      <c r="B73" s="23">
        <f>IF(ZDROJ!R72=3,ZDROJ!M72,0)</f>
        <v>0</v>
      </c>
      <c r="C73" s="23">
        <f>IF(ZDROJ!R72=3,ZDROJ!P72,0)</f>
        <v>0</v>
      </c>
      <c r="D73" s="23">
        <f>IF(ZDROJ!R72=3,ZDROJ!N72,0)</f>
        <v>0</v>
      </c>
      <c r="E73" s="23">
        <f>IF(ZDROJ!S72=3,ZDROJ!O72,0)</f>
        <v>0</v>
      </c>
      <c r="F73" s="23"/>
      <c r="G73" s="23">
        <f>IF(ZDROJ!R72=3,ZDROJ!S72,9999)</f>
        <v>9999</v>
      </c>
      <c r="H73" s="23">
        <f>IF(ZDROJ!R72=3,ZDROJ!T72,9999)</f>
        <v>9999</v>
      </c>
      <c r="I73" s="23">
        <f>IF(ZDROJ!R72=3,ZDROJ!U72,9999)</f>
        <v>9999</v>
      </c>
      <c r="J73" s="23"/>
      <c r="K73" s="23">
        <f>IF(ZDROJ!R72=3,ZDROJ!G72,9999)</f>
        <v>9999</v>
      </c>
      <c r="L73" s="23">
        <f>IF(ZDROJ!R72=3,ZDROJ!I72,9999)</f>
        <v>9999</v>
      </c>
      <c r="M73" s="26">
        <f>IF(ZDROJ!R72=3,ZDROJ!J72,0)</f>
        <v>0</v>
      </c>
    </row>
    <row r="74" spans="1:13" x14ac:dyDescent="0.25">
      <c r="A74" s="25">
        <f>IF(ZDROJ!R73=3,ZDROJ!H73,9999)</f>
        <v>9999</v>
      </c>
      <c r="B74" s="23">
        <f>IF(ZDROJ!R73=3,ZDROJ!M73,0)</f>
        <v>0</v>
      </c>
      <c r="C74" s="23">
        <f>IF(ZDROJ!R73=3,ZDROJ!P73,0)</f>
        <v>0</v>
      </c>
      <c r="D74" s="23">
        <f>IF(ZDROJ!R73=3,ZDROJ!N73,0)</f>
        <v>0</v>
      </c>
      <c r="E74" s="23">
        <f>IF(ZDROJ!S73=3,ZDROJ!O73,0)</f>
        <v>0</v>
      </c>
      <c r="F74" s="23"/>
      <c r="G74" s="23">
        <f>IF(ZDROJ!R73=3,ZDROJ!S73,9999)</f>
        <v>9999</v>
      </c>
      <c r="H74" s="23">
        <f>IF(ZDROJ!R73=3,ZDROJ!T73,9999)</f>
        <v>9999</v>
      </c>
      <c r="I74" s="23">
        <f>IF(ZDROJ!R73=3,ZDROJ!U73,9999)</f>
        <v>9999</v>
      </c>
      <c r="J74" s="23"/>
      <c r="K74" s="23">
        <f>IF(ZDROJ!R73=3,ZDROJ!G73,9999)</f>
        <v>9999</v>
      </c>
      <c r="L74" s="23">
        <f>IF(ZDROJ!R73=3,ZDROJ!I73,9999)</f>
        <v>9999</v>
      </c>
      <c r="M74" s="26">
        <f>IF(ZDROJ!R73=3,ZDROJ!J73,0)</f>
        <v>0</v>
      </c>
    </row>
    <row r="75" spans="1:13" x14ac:dyDescent="0.25">
      <c r="A75" s="25">
        <f>IF(ZDROJ!R74=3,ZDROJ!H74,9999)</f>
        <v>9999</v>
      </c>
      <c r="B75" s="23">
        <f>IF(ZDROJ!R74=3,ZDROJ!M74,0)</f>
        <v>0</v>
      </c>
      <c r="C75" s="23">
        <f>IF(ZDROJ!R74=3,ZDROJ!P74,0)</f>
        <v>0</v>
      </c>
      <c r="D75" s="23">
        <f>IF(ZDROJ!R74=3,ZDROJ!N74,0)</f>
        <v>0</v>
      </c>
      <c r="E75" s="23">
        <f>IF(ZDROJ!S74=3,ZDROJ!O74,0)</f>
        <v>0</v>
      </c>
      <c r="F75" s="23"/>
      <c r="G75" s="23">
        <f>IF(ZDROJ!R74=3,ZDROJ!S74,9999)</f>
        <v>9999</v>
      </c>
      <c r="H75" s="23">
        <f>IF(ZDROJ!R74=3,ZDROJ!T74,9999)</f>
        <v>9999</v>
      </c>
      <c r="I75" s="23">
        <f>IF(ZDROJ!R74=3,ZDROJ!U74,9999)</f>
        <v>9999</v>
      </c>
      <c r="J75" s="23"/>
      <c r="K75" s="23">
        <f>IF(ZDROJ!R74=3,ZDROJ!G74,9999)</f>
        <v>9999</v>
      </c>
      <c r="L75" s="23">
        <f>IF(ZDROJ!R74=3,ZDROJ!I74,9999)</f>
        <v>9999</v>
      </c>
      <c r="M75" s="26">
        <f>IF(ZDROJ!R74=3,ZDROJ!J74,0)</f>
        <v>0</v>
      </c>
    </row>
    <row r="76" spans="1:13" x14ac:dyDescent="0.25">
      <c r="A76" s="25">
        <f>IF(ZDROJ!R75=3,ZDROJ!H75,9999)</f>
        <v>9999</v>
      </c>
      <c r="B76" s="23">
        <f>IF(ZDROJ!R75=3,ZDROJ!M75,0)</f>
        <v>0</v>
      </c>
      <c r="C76" s="23">
        <f>IF(ZDROJ!R75=3,ZDROJ!P75,0)</f>
        <v>0</v>
      </c>
      <c r="D76" s="23">
        <f>IF(ZDROJ!R75=3,ZDROJ!N75,0)</f>
        <v>0</v>
      </c>
      <c r="E76" s="23">
        <f>IF(ZDROJ!S75=3,ZDROJ!O75,0)</f>
        <v>0</v>
      </c>
      <c r="F76" s="23"/>
      <c r="G76" s="23">
        <f>IF(ZDROJ!R75=3,ZDROJ!S75,9999)</f>
        <v>9999</v>
      </c>
      <c r="H76" s="23">
        <f>IF(ZDROJ!R75=3,ZDROJ!T75,9999)</f>
        <v>9999</v>
      </c>
      <c r="I76" s="23">
        <f>IF(ZDROJ!R75=3,ZDROJ!U75,9999)</f>
        <v>9999</v>
      </c>
      <c r="J76" s="23"/>
      <c r="K76" s="23">
        <f>IF(ZDROJ!R75=3,ZDROJ!G75,9999)</f>
        <v>9999</v>
      </c>
      <c r="L76" s="23">
        <f>IF(ZDROJ!R75=3,ZDROJ!I75,9999)</f>
        <v>9999</v>
      </c>
      <c r="M76" s="26">
        <f>IF(ZDROJ!R75=3,ZDROJ!J75,0)</f>
        <v>0</v>
      </c>
    </row>
    <row r="77" spans="1:13" x14ac:dyDescent="0.25">
      <c r="A77" s="25">
        <f>IF(ZDROJ!R76=3,ZDROJ!H76,9999)</f>
        <v>9999</v>
      </c>
      <c r="B77" s="23">
        <f>IF(ZDROJ!R76=3,ZDROJ!M76,0)</f>
        <v>0</v>
      </c>
      <c r="C77" s="23">
        <f>IF(ZDROJ!R76=3,ZDROJ!P76,0)</f>
        <v>0</v>
      </c>
      <c r="D77" s="23">
        <f>IF(ZDROJ!R76=3,ZDROJ!N76,0)</f>
        <v>0</v>
      </c>
      <c r="E77" s="23">
        <f>IF(ZDROJ!S76=3,ZDROJ!O76,0)</f>
        <v>0</v>
      </c>
      <c r="F77" s="23"/>
      <c r="G77" s="23">
        <f>IF(ZDROJ!R76=3,ZDROJ!S76,9999)</f>
        <v>9999</v>
      </c>
      <c r="H77" s="23">
        <f>IF(ZDROJ!R76=3,ZDROJ!T76,9999)</f>
        <v>9999</v>
      </c>
      <c r="I77" s="23">
        <f>IF(ZDROJ!R76=3,ZDROJ!U76,9999)</f>
        <v>9999</v>
      </c>
      <c r="J77" s="23"/>
      <c r="K77" s="23">
        <f>IF(ZDROJ!R76=3,ZDROJ!G76,9999)</f>
        <v>9999</v>
      </c>
      <c r="L77" s="23">
        <f>IF(ZDROJ!R76=3,ZDROJ!I76,9999)</f>
        <v>9999</v>
      </c>
      <c r="M77" s="26">
        <f>IF(ZDROJ!R76=3,ZDROJ!J76,0)</f>
        <v>0</v>
      </c>
    </row>
    <row r="78" spans="1:13" x14ac:dyDescent="0.25">
      <c r="A78" s="25">
        <f>IF(ZDROJ!R77=3,ZDROJ!H77,9999)</f>
        <v>9999</v>
      </c>
      <c r="B78" s="23">
        <f>IF(ZDROJ!R77=3,ZDROJ!M77,0)</f>
        <v>0</v>
      </c>
      <c r="C78" s="23">
        <f>IF(ZDROJ!R77=3,ZDROJ!P77,0)</f>
        <v>0</v>
      </c>
      <c r="D78" s="23">
        <f>IF(ZDROJ!R77=3,ZDROJ!N77,0)</f>
        <v>0</v>
      </c>
      <c r="E78" s="23">
        <f>IF(ZDROJ!S77=3,ZDROJ!O77,0)</f>
        <v>0</v>
      </c>
      <c r="F78" s="23"/>
      <c r="G78" s="23">
        <f>IF(ZDROJ!R77=3,ZDROJ!S77,9999)</f>
        <v>9999</v>
      </c>
      <c r="H78" s="23">
        <f>IF(ZDROJ!R77=3,ZDROJ!T77,9999)</f>
        <v>9999</v>
      </c>
      <c r="I78" s="23">
        <f>IF(ZDROJ!R77=3,ZDROJ!U77,9999)</f>
        <v>9999</v>
      </c>
      <c r="J78" s="23"/>
      <c r="K78" s="23">
        <f>IF(ZDROJ!R77=3,ZDROJ!G77,9999)</f>
        <v>9999</v>
      </c>
      <c r="L78" s="23">
        <f>IF(ZDROJ!R77=3,ZDROJ!I77,9999)</f>
        <v>9999</v>
      </c>
      <c r="M78" s="26">
        <f>IF(ZDROJ!R77=3,ZDROJ!J77,0)</f>
        <v>0</v>
      </c>
    </row>
    <row r="79" spans="1:13" x14ac:dyDescent="0.25">
      <c r="A79" s="25">
        <f>IF(ZDROJ!R78=3,ZDROJ!H78,9999)</f>
        <v>9999</v>
      </c>
      <c r="B79" s="23">
        <f>IF(ZDROJ!R78=3,ZDROJ!M78,0)</f>
        <v>0</v>
      </c>
      <c r="C79" s="23">
        <f>IF(ZDROJ!R78=3,ZDROJ!P78,0)</f>
        <v>0</v>
      </c>
      <c r="D79" s="23">
        <f>IF(ZDROJ!R78=3,ZDROJ!N78,0)</f>
        <v>0</v>
      </c>
      <c r="E79" s="23">
        <f>IF(ZDROJ!S78=3,ZDROJ!O78,0)</f>
        <v>0</v>
      </c>
      <c r="F79" s="23"/>
      <c r="G79" s="23">
        <f>IF(ZDROJ!R78=3,ZDROJ!S78,9999)</f>
        <v>9999</v>
      </c>
      <c r="H79" s="23">
        <f>IF(ZDROJ!R78=3,ZDROJ!T78,9999)</f>
        <v>9999</v>
      </c>
      <c r="I79" s="23">
        <f>IF(ZDROJ!R78=3,ZDROJ!U78,9999)</f>
        <v>9999</v>
      </c>
      <c r="J79" s="23"/>
      <c r="K79" s="23">
        <f>IF(ZDROJ!R78=3,ZDROJ!G78,9999)</f>
        <v>9999</v>
      </c>
      <c r="L79" s="23">
        <f>IF(ZDROJ!R78=3,ZDROJ!I78,9999)</f>
        <v>9999</v>
      </c>
      <c r="M79" s="26">
        <f>IF(ZDROJ!R78=3,ZDROJ!J78,0)</f>
        <v>0</v>
      </c>
    </row>
    <row r="80" spans="1:13" x14ac:dyDescent="0.25">
      <c r="A80" s="25">
        <f>IF(ZDROJ!R79=3,ZDROJ!H79,9999)</f>
        <v>9999</v>
      </c>
      <c r="B80" s="23">
        <f>IF(ZDROJ!R79=3,ZDROJ!M79,0)</f>
        <v>0</v>
      </c>
      <c r="C80" s="23">
        <f>IF(ZDROJ!R79=3,ZDROJ!P79,0)</f>
        <v>0</v>
      </c>
      <c r="D80" s="23">
        <f>IF(ZDROJ!R79=3,ZDROJ!N79,0)</f>
        <v>0</v>
      </c>
      <c r="E80" s="23">
        <f>IF(ZDROJ!S79=3,ZDROJ!O79,0)</f>
        <v>0</v>
      </c>
      <c r="F80" s="23"/>
      <c r="G80" s="23">
        <f>IF(ZDROJ!R79=3,ZDROJ!S79,9999)</f>
        <v>9999</v>
      </c>
      <c r="H80" s="23">
        <f>IF(ZDROJ!R79=3,ZDROJ!T79,9999)</f>
        <v>9999</v>
      </c>
      <c r="I80" s="23">
        <f>IF(ZDROJ!R79=3,ZDROJ!U79,9999)</f>
        <v>9999</v>
      </c>
      <c r="J80" s="23"/>
      <c r="K80" s="23">
        <f>IF(ZDROJ!R79=3,ZDROJ!G79,9999)</f>
        <v>9999</v>
      </c>
      <c r="L80" s="23">
        <f>IF(ZDROJ!R79=3,ZDROJ!I79,9999)</f>
        <v>9999</v>
      </c>
      <c r="M80" s="26">
        <f>IF(ZDROJ!R79=3,ZDROJ!J79,0)</f>
        <v>0</v>
      </c>
    </row>
    <row r="81" spans="1:13" x14ac:dyDescent="0.25">
      <c r="A81" s="25">
        <f>IF(ZDROJ!R80=3,ZDROJ!H80,9999)</f>
        <v>9999</v>
      </c>
      <c r="B81" s="23">
        <f>IF(ZDROJ!R80=3,ZDROJ!M80,0)</f>
        <v>0</v>
      </c>
      <c r="C81" s="23">
        <f>IF(ZDROJ!R80=3,ZDROJ!P80,0)</f>
        <v>0</v>
      </c>
      <c r="D81" s="23">
        <f>IF(ZDROJ!R80=3,ZDROJ!N80,0)</f>
        <v>0</v>
      </c>
      <c r="E81" s="23">
        <f>IF(ZDROJ!S80=3,ZDROJ!O80,0)</f>
        <v>0</v>
      </c>
      <c r="F81" s="23"/>
      <c r="G81" s="23">
        <f>IF(ZDROJ!R80=3,ZDROJ!S80,9999)</f>
        <v>9999</v>
      </c>
      <c r="H81" s="23">
        <f>IF(ZDROJ!R80=3,ZDROJ!T80,9999)</f>
        <v>9999</v>
      </c>
      <c r="I81" s="23">
        <f>IF(ZDROJ!R80=3,ZDROJ!U80,9999)</f>
        <v>9999</v>
      </c>
      <c r="J81" s="23"/>
      <c r="K81" s="23">
        <f>IF(ZDROJ!R80=3,ZDROJ!G80,9999)</f>
        <v>9999</v>
      </c>
      <c r="L81" s="23">
        <f>IF(ZDROJ!R80=3,ZDROJ!I80,9999)</f>
        <v>9999</v>
      </c>
      <c r="M81" s="26">
        <f>IF(ZDROJ!R80=3,ZDROJ!J80,0)</f>
        <v>0</v>
      </c>
    </row>
    <row r="82" spans="1:13" x14ac:dyDescent="0.25">
      <c r="A82" s="25">
        <f>IF(ZDROJ!R81=3,ZDROJ!H81,9999)</f>
        <v>9999</v>
      </c>
      <c r="B82" s="23">
        <f>IF(ZDROJ!R81=3,ZDROJ!M81,0)</f>
        <v>0</v>
      </c>
      <c r="C82" s="23">
        <f>IF(ZDROJ!R81=3,ZDROJ!P81,0)</f>
        <v>0</v>
      </c>
      <c r="D82" s="23">
        <f>IF(ZDROJ!R81=3,ZDROJ!N81,0)</f>
        <v>0</v>
      </c>
      <c r="E82" s="23">
        <f>IF(ZDROJ!S81=3,ZDROJ!O81,0)</f>
        <v>0</v>
      </c>
      <c r="F82" s="23"/>
      <c r="G82" s="23">
        <f>IF(ZDROJ!R81=3,ZDROJ!S81,9999)</f>
        <v>9999</v>
      </c>
      <c r="H82" s="23">
        <f>IF(ZDROJ!R81=3,ZDROJ!T81,9999)</f>
        <v>9999</v>
      </c>
      <c r="I82" s="23">
        <f>IF(ZDROJ!R81=3,ZDROJ!U81,9999)</f>
        <v>9999</v>
      </c>
      <c r="J82" s="23"/>
      <c r="K82" s="23">
        <f>IF(ZDROJ!R81=3,ZDROJ!G81,9999)</f>
        <v>9999</v>
      </c>
      <c r="L82" s="23">
        <f>IF(ZDROJ!R81=3,ZDROJ!I81,9999)</f>
        <v>9999</v>
      </c>
      <c r="M82" s="26">
        <f>IF(ZDROJ!R81=3,ZDROJ!J81,0)</f>
        <v>0</v>
      </c>
    </row>
    <row r="83" spans="1:13" x14ac:dyDescent="0.25">
      <c r="A83" s="25">
        <f>IF(ZDROJ!R82=3,ZDROJ!H82,9999)</f>
        <v>9999</v>
      </c>
      <c r="B83" s="23">
        <f>IF(ZDROJ!R82=3,ZDROJ!M82,0)</f>
        <v>0</v>
      </c>
      <c r="C83" s="23">
        <f>IF(ZDROJ!R82=3,ZDROJ!P82,0)</f>
        <v>0</v>
      </c>
      <c r="D83" s="23">
        <f>IF(ZDROJ!R82=3,ZDROJ!N82,0)</f>
        <v>0</v>
      </c>
      <c r="E83" s="23">
        <f>IF(ZDROJ!S82=3,ZDROJ!O82,0)</f>
        <v>0</v>
      </c>
      <c r="F83" s="23"/>
      <c r="G83" s="23">
        <f>IF(ZDROJ!R82=3,ZDROJ!S82,9999)</f>
        <v>9999</v>
      </c>
      <c r="H83" s="23">
        <f>IF(ZDROJ!R82=3,ZDROJ!T82,9999)</f>
        <v>9999</v>
      </c>
      <c r="I83" s="23">
        <f>IF(ZDROJ!R82=3,ZDROJ!U82,9999)</f>
        <v>9999</v>
      </c>
      <c r="J83" s="23"/>
      <c r="K83" s="23">
        <f>IF(ZDROJ!R82=3,ZDROJ!G82,9999)</f>
        <v>9999</v>
      </c>
      <c r="L83" s="23">
        <f>IF(ZDROJ!R82=3,ZDROJ!I82,9999)</f>
        <v>9999</v>
      </c>
      <c r="M83" s="26">
        <f>IF(ZDROJ!R82=3,ZDROJ!J82,0)</f>
        <v>0</v>
      </c>
    </row>
    <row r="84" spans="1:13" x14ac:dyDescent="0.25">
      <c r="A84" s="25">
        <f>IF(ZDROJ!R83=3,ZDROJ!H83,9999)</f>
        <v>9999</v>
      </c>
      <c r="B84" s="23">
        <f>IF(ZDROJ!R83=3,ZDROJ!M83,0)</f>
        <v>0</v>
      </c>
      <c r="C84" s="23">
        <f>IF(ZDROJ!R83=3,ZDROJ!P83,0)</f>
        <v>0</v>
      </c>
      <c r="D84" s="23">
        <f>IF(ZDROJ!R83=3,ZDROJ!N83,0)</f>
        <v>0</v>
      </c>
      <c r="E84" s="23">
        <f>IF(ZDROJ!S83=3,ZDROJ!O83,0)</f>
        <v>0</v>
      </c>
      <c r="F84" s="23"/>
      <c r="G84" s="23">
        <f>IF(ZDROJ!R83=3,ZDROJ!S83,9999)</f>
        <v>9999</v>
      </c>
      <c r="H84" s="23">
        <f>IF(ZDROJ!R83=3,ZDROJ!T83,9999)</f>
        <v>9999</v>
      </c>
      <c r="I84" s="23">
        <f>IF(ZDROJ!R83=3,ZDROJ!U83,9999)</f>
        <v>9999</v>
      </c>
      <c r="J84" s="23"/>
      <c r="K84" s="23">
        <f>IF(ZDROJ!R83=3,ZDROJ!G83,9999)</f>
        <v>9999</v>
      </c>
      <c r="L84" s="23">
        <f>IF(ZDROJ!R83=3,ZDROJ!I83,9999)</f>
        <v>9999</v>
      </c>
      <c r="M84" s="26">
        <f>IF(ZDROJ!R83=3,ZDROJ!J83,0)</f>
        <v>0</v>
      </c>
    </row>
    <row r="85" spans="1:13" x14ac:dyDescent="0.25">
      <c r="A85" s="25">
        <f>IF(ZDROJ!R84=3,ZDROJ!H84,9999)</f>
        <v>9999</v>
      </c>
      <c r="B85" s="23">
        <f>IF(ZDROJ!R84=3,ZDROJ!M84,0)</f>
        <v>0</v>
      </c>
      <c r="C85" s="23">
        <f>IF(ZDROJ!R84=3,ZDROJ!P84,0)</f>
        <v>0</v>
      </c>
      <c r="D85" s="23">
        <f>IF(ZDROJ!R84=3,ZDROJ!N84,0)</f>
        <v>0</v>
      </c>
      <c r="E85" s="23">
        <f>IF(ZDROJ!S84=3,ZDROJ!O84,0)</f>
        <v>0</v>
      </c>
      <c r="F85" s="23"/>
      <c r="G85" s="23">
        <f>IF(ZDROJ!R84=3,ZDROJ!S84,9999)</f>
        <v>9999</v>
      </c>
      <c r="H85" s="23">
        <f>IF(ZDROJ!R84=3,ZDROJ!T84,9999)</f>
        <v>9999</v>
      </c>
      <c r="I85" s="23">
        <f>IF(ZDROJ!R84=3,ZDROJ!U84,9999)</f>
        <v>9999</v>
      </c>
      <c r="J85" s="23"/>
      <c r="K85" s="23">
        <f>IF(ZDROJ!R84=3,ZDROJ!G84,9999)</f>
        <v>9999</v>
      </c>
      <c r="L85" s="23">
        <f>IF(ZDROJ!R84=3,ZDROJ!I84,9999)</f>
        <v>9999</v>
      </c>
      <c r="M85" s="26">
        <f>IF(ZDROJ!R84=3,ZDROJ!J84,0)</f>
        <v>0</v>
      </c>
    </row>
    <row r="86" spans="1:13" x14ac:dyDescent="0.25">
      <c r="A86" s="25">
        <f>IF(ZDROJ!P85=3,ZDROJ!H85,9999)</f>
        <v>9999</v>
      </c>
      <c r="B86" s="23">
        <f>IF(ZDROJ!P85=3,ZDROJ!K85,0)</f>
        <v>0</v>
      </c>
      <c r="C86" s="23">
        <f>IF(ZDROJ!P85=3,ZDROJ!N85,0)</f>
        <v>0</v>
      </c>
      <c r="D86" s="23">
        <f>IF(ZDROJ!P85=3,ZDROJ!L85,0)</f>
        <v>0</v>
      </c>
      <c r="E86" s="23">
        <f>IF(ZDROJ!Q85=3,ZDROJ!M85,0)</f>
        <v>0</v>
      </c>
      <c r="F86" s="23"/>
      <c r="G86" s="23">
        <f>IF(ZDROJ!P85=3,ZDROJ!Q85,9999)</f>
        <v>9999</v>
      </c>
      <c r="H86" s="23">
        <f>IF(ZDROJ!P85=3,ZDROJ!R85,9999)</f>
        <v>9999</v>
      </c>
      <c r="I86" s="23">
        <f>IF(ZDROJ!P85=3,ZDROJ!S85,9999)</f>
        <v>9999</v>
      </c>
      <c r="J86" s="23"/>
      <c r="K86" s="23">
        <f>IF(ZDROJ!P85=3,ZDROJ!G85,9999)</f>
        <v>9999</v>
      </c>
      <c r="L86" s="23">
        <f>IF(ZDROJ!P85=3,ZDROJ!I85,9999)</f>
        <v>9999</v>
      </c>
      <c r="M86" s="26">
        <f>IF(ZDROJ!P85=3,ZDROJ!J85,0)</f>
        <v>0</v>
      </c>
    </row>
    <row r="87" spans="1:13" x14ac:dyDescent="0.25">
      <c r="A87" s="25">
        <f>IF(ZDROJ!P86=3,ZDROJ!H86,9999)</f>
        <v>9999</v>
      </c>
      <c r="B87" s="23">
        <f>IF(ZDROJ!P86=3,ZDROJ!K86,0)</f>
        <v>0</v>
      </c>
      <c r="C87" s="23">
        <f>IF(ZDROJ!P86=3,ZDROJ!N86,0)</f>
        <v>0</v>
      </c>
      <c r="D87" s="23">
        <f>IF(ZDROJ!P86=3,ZDROJ!L86,0)</f>
        <v>0</v>
      </c>
      <c r="E87" s="23">
        <f>IF(ZDROJ!Q86=3,ZDROJ!M86,0)</f>
        <v>0</v>
      </c>
      <c r="F87" s="23"/>
      <c r="G87" s="23">
        <f>IF(ZDROJ!P86=3,ZDROJ!Q86,9999)</f>
        <v>9999</v>
      </c>
      <c r="H87" s="23">
        <f>IF(ZDROJ!P86=3,ZDROJ!R86,9999)</f>
        <v>9999</v>
      </c>
      <c r="I87" s="23">
        <f>IF(ZDROJ!P86=3,ZDROJ!S86,9999)</f>
        <v>9999</v>
      </c>
      <c r="J87" s="23"/>
      <c r="K87" s="23">
        <f>IF(ZDROJ!P86=3,ZDROJ!G86,9999)</f>
        <v>9999</v>
      </c>
      <c r="L87" s="23">
        <f>IF(ZDROJ!P86=3,ZDROJ!I86,9999)</f>
        <v>9999</v>
      </c>
      <c r="M87" s="26">
        <f>IF(ZDROJ!P86=3,ZDROJ!J86,0)</f>
        <v>0</v>
      </c>
    </row>
    <row r="88" spans="1:13" x14ac:dyDescent="0.25">
      <c r="A88" s="25">
        <f>IF(ZDROJ!P87=3,ZDROJ!H87,9999)</f>
        <v>9999</v>
      </c>
      <c r="B88" s="23">
        <f>IF(ZDROJ!P87=3,ZDROJ!K87,0)</f>
        <v>0</v>
      </c>
      <c r="C88" s="23">
        <f>IF(ZDROJ!P87=3,ZDROJ!N87,0)</f>
        <v>0</v>
      </c>
      <c r="D88" s="23">
        <f>IF(ZDROJ!P87=3,ZDROJ!L87,0)</f>
        <v>0</v>
      </c>
      <c r="E88" s="23">
        <f>IF(ZDROJ!Q87=3,ZDROJ!M87,0)</f>
        <v>0</v>
      </c>
      <c r="F88" s="23"/>
      <c r="G88" s="23">
        <f>IF(ZDROJ!P87=3,ZDROJ!Q87,9999)</f>
        <v>9999</v>
      </c>
      <c r="H88" s="23">
        <f>IF(ZDROJ!P87=3,ZDROJ!R87,9999)</f>
        <v>9999</v>
      </c>
      <c r="I88" s="23">
        <f>IF(ZDROJ!P87=3,ZDROJ!S87,9999)</f>
        <v>9999</v>
      </c>
      <c r="J88" s="23"/>
      <c r="K88" s="23">
        <f>IF(ZDROJ!P87=3,ZDROJ!G87,9999)</f>
        <v>9999</v>
      </c>
      <c r="L88" s="23">
        <f>IF(ZDROJ!P87=3,ZDROJ!I87,9999)</f>
        <v>9999</v>
      </c>
      <c r="M88" s="26">
        <f>IF(ZDROJ!P87=3,ZDROJ!J87,0)</f>
        <v>0</v>
      </c>
    </row>
    <row r="89" spans="1:13" x14ac:dyDescent="0.25">
      <c r="A89" s="25">
        <f>IF(ZDROJ!P88=3,ZDROJ!H88,9999)</f>
        <v>9999</v>
      </c>
      <c r="B89" s="23">
        <f>IF(ZDROJ!P88=3,ZDROJ!K88,0)</f>
        <v>0</v>
      </c>
      <c r="C89" s="23">
        <f>IF(ZDROJ!P88=3,ZDROJ!N88,0)</f>
        <v>0</v>
      </c>
      <c r="D89" s="23">
        <f>IF(ZDROJ!P88=3,ZDROJ!L88,0)</f>
        <v>0</v>
      </c>
      <c r="E89" s="23">
        <f>IF(ZDROJ!Q88=3,ZDROJ!M88,0)</f>
        <v>0</v>
      </c>
      <c r="F89" s="23"/>
      <c r="G89" s="23">
        <f>IF(ZDROJ!P88=3,ZDROJ!Q88,9999)</f>
        <v>9999</v>
      </c>
      <c r="H89" s="23">
        <f>IF(ZDROJ!P88=3,ZDROJ!R88,9999)</f>
        <v>9999</v>
      </c>
      <c r="I89" s="23">
        <f>IF(ZDROJ!P88=3,ZDROJ!S88,9999)</f>
        <v>9999</v>
      </c>
      <c r="J89" s="23"/>
      <c r="K89" s="23">
        <f>IF(ZDROJ!P88=3,ZDROJ!G88,9999)</f>
        <v>9999</v>
      </c>
      <c r="L89" s="23">
        <f>IF(ZDROJ!P88=3,ZDROJ!I88,9999)</f>
        <v>9999</v>
      </c>
      <c r="M89" s="26">
        <f>IF(ZDROJ!P88=3,ZDROJ!J88,0)</f>
        <v>0</v>
      </c>
    </row>
    <row r="90" spans="1:13" x14ac:dyDescent="0.25">
      <c r="A90" s="25">
        <f>IF(ZDROJ!P89=3,ZDROJ!H89,9999)</f>
        <v>9999</v>
      </c>
      <c r="B90" s="23">
        <f>IF(ZDROJ!P89=3,ZDROJ!K89,0)</f>
        <v>0</v>
      </c>
      <c r="C90" s="23">
        <f>IF(ZDROJ!P89=3,ZDROJ!N89,0)</f>
        <v>0</v>
      </c>
      <c r="D90" s="23">
        <f>IF(ZDROJ!P89=3,ZDROJ!L89,0)</f>
        <v>0</v>
      </c>
      <c r="E90" s="23">
        <f>IF(ZDROJ!Q89=3,ZDROJ!M89,0)</f>
        <v>0</v>
      </c>
      <c r="F90" s="23"/>
      <c r="G90" s="23">
        <f>IF(ZDROJ!P89=3,ZDROJ!Q89,9999)</f>
        <v>9999</v>
      </c>
      <c r="H90" s="23">
        <f>IF(ZDROJ!P89=3,ZDROJ!R89,9999)</f>
        <v>9999</v>
      </c>
      <c r="I90" s="23">
        <f>IF(ZDROJ!P89=3,ZDROJ!S89,9999)</f>
        <v>9999</v>
      </c>
      <c r="J90" s="23"/>
      <c r="K90" s="23">
        <f>IF(ZDROJ!P89=3,ZDROJ!G89,9999)</f>
        <v>9999</v>
      </c>
      <c r="L90" s="23">
        <f>IF(ZDROJ!P89=3,ZDROJ!I89,9999)</f>
        <v>9999</v>
      </c>
      <c r="M90" s="26">
        <f>IF(ZDROJ!P89=3,ZDROJ!J89,0)</f>
        <v>0</v>
      </c>
    </row>
    <row r="91" spans="1:13" x14ac:dyDescent="0.25">
      <c r="A91" s="25">
        <f>IF(ZDROJ!P90=3,ZDROJ!H90,9999)</f>
        <v>9999</v>
      </c>
      <c r="B91" s="23">
        <f>IF(ZDROJ!P90=3,ZDROJ!K90,0)</f>
        <v>0</v>
      </c>
      <c r="C91" s="23">
        <f>IF(ZDROJ!P90=3,ZDROJ!N90,0)</f>
        <v>0</v>
      </c>
      <c r="D91" s="23">
        <f>IF(ZDROJ!P90=3,ZDROJ!L90,0)</f>
        <v>0</v>
      </c>
      <c r="E91" s="23">
        <f>IF(ZDROJ!Q90=3,ZDROJ!M90,0)</f>
        <v>0</v>
      </c>
      <c r="F91" s="23"/>
      <c r="G91" s="23">
        <f>IF(ZDROJ!P90=3,ZDROJ!Q90,9999)</f>
        <v>9999</v>
      </c>
      <c r="H91" s="23">
        <f>IF(ZDROJ!P90=3,ZDROJ!R90,9999)</f>
        <v>9999</v>
      </c>
      <c r="I91" s="23">
        <f>IF(ZDROJ!P90=3,ZDROJ!S90,9999)</f>
        <v>9999</v>
      </c>
      <c r="J91" s="23"/>
      <c r="K91" s="23">
        <f>IF(ZDROJ!P90=3,ZDROJ!G90,9999)</f>
        <v>9999</v>
      </c>
      <c r="L91" s="23">
        <f>IF(ZDROJ!P90=3,ZDROJ!I90,9999)</f>
        <v>9999</v>
      </c>
      <c r="M91" s="26">
        <f>IF(ZDROJ!P90=3,ZDROJ!J90,0)</f>
        <v>0</v>
      </c>
    </row>
    <row r="92" spans="1:13" x14ac:dyDescent="0.25">
      <c r="A92" s="25">
        <f>IF(ZDROJ!P91=3,ZDROJ!H91,9999)</f>
        <v>9999</v>
      </c>
      <c r="B92" s="23">
        <f>IF(ZDROJ!P91=3,ZDROJ!K91,0)</f>
        <v>0</v>
      </c>
      <c r="C92" s="23">
        <f>IF(ZDROJ!P91=3,ZDROJ!N91,0)</f>
        <v>0</v>
      </c>
      <c r="D92" s="23">
        <f>IF(ZDROJ!P91=3,ZDROJ!L91,0)</f>
        <v>0</v>
      </c>
      <c r="E92" s="23">
        <f>IF(ZDROJ!Q91=3,ZDROJ!M91,0)</f>
        <v>0</v>
      </c>
      <c r="F92" s="23"/>
      <c r="G92" s="23">
        <f>IF(ZDROJ!P91=3,ZDROJ!Q91,9999)</f>
        <v>9999</v>
      </c>
      <c r="H92" s="23">
        <f>IF(ZDROJ!P91=3,ZDROJ!R91,9999)</f>
        <v>9999</v>
      </c>
      <c r="I92" s="23">
        <f>IF(ZDROJ!P91=3,ZDROJ!S91,9999)</f>
        <v>9999</v>
      </c>
      <c r="J92" s="23"/>
      <c r="K92" s="23">
        <f>IF(ZDROJ!P91=3,ZDROJ!G91,9999)</f>
        <v>9999</v>
      </c>
      <c r="L92" s="23">
        <f>IF(ZDROJ!P91=3,ZDROJ!I91,9999)</f>
        <v>9999</v>
      </c>
      <c r="M92" s="26">
        <f>IF(ZDROJ!P91=3,ZDROJ!J91,0)</f>
        <v>0</v>
      </c>
    </row>
    <row r="93" spans="1:13" x14ac:dyDescent="0.25">
      <c r="A93" s="25">
        <f>IF(ZDROJ!P92=3,ZDROJ!H92,9999)</f>
        <v>9999</v>
      </c>
      <c r="B93" s="23">
        <f>IF(ZDROJ!P92=3,ZDROJ!K92,0)</f>
        <v>0</v>
      </c>
      <c r="C93" s="23">
        <f>IF(ZDROJ!P92=3,ZDROJ!N92,0)</f>
        <v>0</v>
      </c>
      <c r="D93" s="23">
        <f>IF(ZDROJ!P92=3,ZDROJ!L92,0)</f>
        <v>0</v>
      </c>
      <c r="E93" s="23">
        <f>IF(ZDROJ!Q92=3,ZDROJ!M92,0)</f>
        <v>0</v>
      </c>
      <c r="F93" s="23"/>
      <c r="G93" s="23">
        <f>IF(ZDROJ!P92=3,ZDROJ!Q92,9999)</f>
        <v>9999</v>
      </c>
      <c r="H93" s="23">
        <f>IF(ZDROJ!P92=3,ZDROJ!R92,9999)</f>
        <v>9999</v>
      </c>
      <c r="I93" s="23">
        <f>IF(ZDROJ!P92=3,ZDROJ!S92,9999)</f>
        <v>9999</v>
      </c>
      <c r="J93" s="23"/>
      <c r="K93" s="23">
        <f>IF(ZDROJ!P92=3,ZDROJ!G92,9999)</f>
        <v>9999</v>
      </c>
      <c r="L93" s="23">
        <f>IF(ZDROJ!P92=3,ZDROJ!I92,9999)</f>
        <v>9999</v>
      </c>
      <c r="M93" s="26">
        <f>IF(ZDROJ!P92=3,ZDROJ!J92,0)</f>
        <v>0</v>
      </c>
    </row>
    <row r="94" spans="1:13" x14ac:dyDescent="0.25">
      <c r="A94" s="25">
        <f>IF(ZDROJ!P93=3,ZDROJ!H93,9999)</f>
        <v>9999</v>
      </c>
      <c r="B94" s="23">
        <f>IF(ZDROJ!P93=3,ZDROJ!K93,0)</f>
        <v>0</v>
      </c>
      <c r="C94" s="23">
        <f>IF(ZDROJ!P93=3,ZDROJ!N93,0)</f>
        <v>0</v>
      </c>
      <c r="D94" s="23">
        <f>IF(ZDROJ!P93=3,ZDROJ!L93,0)</f>
        <v>0</v>
      </c>
      <c r="E94" s="23">
        <f>IF(ZDROJ!Q93=3,ZDROJ!M93,0)</f>
        <v>0</v>
      </c>
      <c r="F94" s="23"/>
      <c r="G94" s="23">
        <f>IF(ZDROJ!P93=3,ZDROJ!Q93,9999)</f>
        <v>9999</v>
      </c>
      <c r="H94" s="23">
        <f>IF(ZDROJ!P93=3,ZDROJ!R93,9999)</f>
        <v>9999</v>
      </c>
      <c r="I94" s="23">
        <f>IF(ZDROJ!P93=3,ZDROJ!S93,9999)</f>
        <v>9999</v>
      </c>
      <c r="J94" s="23"/>
      <c r="K94" s="23">
        <f>IF(ZDROJ!P93=3,ZDROJ!G93,9999)</f>
        <v>9999</v>
      </c>
      <c r="L94" s="23">
        <f>IF(ZDROJ!P93=3,ZDROJ!I93,9999)</f>
        <v>9999</v>
      </c>
      <c r="M94" s="26">
        <f>IF(ZDROJ!P93=3,ZDROJ!J93,0)</f>
        <v>0</v>
      </c>
    </row>
    <row r="95" spans="1:13" x14ac:dyDescent="0.25">
      <c r="A95" s="25">
        <f>IF(ZDROJ!P94=3,ZDROJ!H94,9999)</f>
        <v>9999</v>
      </c>
      <c r="B95" s="23">
        <f>IF(ZDROJ!P94=3,ZDROJ!K94,0)</f>
        <v>0</v>
      </c>
      <c r="C95" s="23">
        <f>IF(ZDROJ!P94=3,ZDROJ!N94,0)</f>
        <v>0</v>
      </c>
      <c r="D95" s="23">
        <f>IF(ZDROJ!P94=3,ZDROJ!L94,0)</f>
        <v>0</v>
      </c>
      <c r="E95" s="23">
        <f>IF(ZDROJ!Q94=3,ZDROJ!M94,0)</f>
        <v>0</v>
      </c>
      <c r="F95" s="23"/>
      <c r="G95" s="23">
        <f>IF(ZDROJ!P94=3,ZDROJ!Q94,9999)</f>
        <v>9999</v>
      </c>
      <c r="H95" s="23">
        <f>IF(ZDROJ!P94=3,ZDROJ!R94,9999)</f>
        <v>9999</v>
      </c>
      <c r="I95" s="23">
        <f>IF(ZDROJ!P94=3,ZDROJ!S94,9999)</f>
        <v>9999</v>
      </c>
      <c r="J95" s="23"/>
      <c r="K95" s="23">
        <f>IF(ZDROJ!P94=3,ZDROJ!G94,9999)</f>
        <v>9999</v>
      </c>
      <c r="L95" s="23">
        <f>IF(ZDROJ!P94=3,ZDROJ!I94,9999)</f>
        <v>9999</v>
      </c>
      <c r="M95" s="26">
        <f>IF(ZDROJ!P94=3,ZDROJ!J94,0)</f>
        <v>0</v>
      </c>
    </row>
    <row r="96" spans="1:13" x14ac:dyDescent="0.25">
      <c r="A96" s="25">
        <f>IF(ZDROJ!P95=3,ZDROJ!H95,9999)</f>
        <v>9999</v>
      </c>
      <c r="B96" s="23">
        <f>IF(ZDROJ!P95=3,ZDROJ!K95,0)</f>
        <v>0</v>
      </c>
      <c r="C96" s="23">
        <f>IF(ZDROJ!P95=3,ZDROJ!N95,0)</f>
        <v>0</v>
      </c>
      <c r="D96" s="23">
        <f>IF(ZDROJ!P95=3,ZDROJ!L95,0)</f>
        <v>0</v>
      </c>
      <c r="E96" s="23">
        <f>IF(ZDROJ!Q95=3,ZDROJ!M95,0)</f>
        <v>0</v>
      </c>
      <c r="F96" s="23"/>
      <c r="G96" s="23">
        <f>IF(ZDROJ!P95=3,ZDROJ!Q95,9999)</f>
        <v>9999</v>
      </c>
      <c r="H96" s="23">
        <f>IF(ZDROJ!P95=3,ZDROJ!R95,9999)</f>
        <v>9999</v>
      </c>
      <c r="I96" s="23">
        <f>IF(ZDROJ!P95=3,ZDROJ!S95,9999)</f>
        <v>9999</v>
      </c>
      <c r="J96" s="23"/>
      <c r="K96" s="23">
        <f>IF(ZDROJ!P95=3,ZDROJ!G95,9999)</f>
        <v>9999</v>
      </c>
      <c r="L96" s="23">
        <f>IF(ZDROJ!P95=3,ZDROJ!I95,9999)</f>
        <v>9999</v>
      </c>
      <c r="M96" s="26">
        <f>IF(ZDROJ!P95=3,ZDROJ!J95,0)</f>
        <v>0</v>
      </c>
    </row>
    <row r="97" spans="1:13" x14ac:dyDescent="0.25">
      <c r="A97" s="25">
        <f>IF(ZDROJ!P96=3,ZDROJ!H96,9999)</f>
        <v>9999</v>
      </c>
      <c r="B97" s="23">
        <f>IF(ZDROJ!P96=3,ZDROJ!K96,0)</f>
        <v>0</v>
      </c>
      <c r="C97" s="23">
        <f>IF(ZDROJ!P96=3,ZDROJ!N96,0)</f>
        <v>0</v>
      </c>
      <c r="D97" s="23">
        <f>IF(ZDROJ!P96=3,ZDROJ!L96,0)</f>
        <v>0</v>
      </c>
      <c r="E97" s="23">
        <f>IF(ZDROJ!Q96=3,ZDROJ!M96,0)</f>
        <v>0</v>
      </c>
      <c r="F97" s="23"/>
      <c r="G97" s="23">
        <f>IF(ZDROJ!P96=3,ZDROJ!Q96,9999)</f>
        <v>9999</v>
      </c>
      <c r="H97" s="23">
        <f>IF(ZDROJ!P96=3,ZDROJ!R96,9999)</f>
        <v>9999</v>
      </c>
      <c r="I97" s="23">
        <f>IF(ZDROJ!P96=3,ZDROJ!S96,9999)</f>
        <v>9999</v>
      </c>
      <c r="J97" s="23"/>
      <c r="K97" s="23">
        <f>IF(ZDROJ!P96=3,ZDROJ!G96,9999)</f>
        <v>9999</v>
      </c>
      <c r="L97" s="23">
        <f>IF(ZDROJ!P96=3,ZDROJ!I96,9999)</f>
        <v>9999</v>
      </c>
      <c r="M97" s="26">
        <f>IF(ZDROJ!P96=3,ZDROJ!J96,0)</f>
        <v>0</v>
      </c>
    </row>
    <row r="98" spans="1:13" x14ac:dyDescent="0.25">
      <c r="A98" s="25">
        <f>IF(ZDROJ!P97=3,ZDROJ!H97,9999)</f>
        <v>9999</v>
      </c>
      <c r="B98" s="23">
        <f>IF(ZDROJ!P97=3,ZDROJ!K97,0)</f>
        <v>0</v>
      </c>
      <c r="C98" s="23">
        <f>IF(ZDROJ!P97=3,ZDROJ!N97,0)</f>
        <v>0</v>
      </c>
      <c r="D98" s="23">
        <f>IF(ZDROJ!P97=3,ZDROJ!L97,0)</f>
        <v>0</v>
      </c>
      <c r="E98" s="23">
        <f>IF(ZDROJ!Q97=3,ZDROJ!M97,0)</f>
        <v>0</v>
      </c>
      <c r="F98" s="23"/>
      <c r="G98" s="23">
        <f>IF(ZDROJ!P97=3,ZDROJ!Q97,9999)</f>
        <v>9999</v>
      </c>
      <c r="H98" s="23">
        <f>IF(ZDROJ!P97=3,ZDROJ!R97,9999)</f>
        <v>9999</v>
      </c>
      <c r="I98" s="23">
        <f>IF(ZDROJ!P97=3,ZDROJ!S97,9999)</f>
        <v>9999</v>
      </c>
      <c r="J98" s="23"/>
      <c r="K98" s="23">
        <f>IF(ZDROJ!P97=3,ZDROJ!G97,9999)</f>
        <v>9999</v>
      </c>
      <c r="L98" s="23">
        <f>IF(ZDROJ!P97=3,ZDROJ!I97,9999)</f>
        <v>9999</v>
      </c>
      <c r="M98" s="26">
        <f>IF(ZDROJ!P97=3,ZDROJ!J97,0)</f>
        <v>0</v>
      </c>
    </row>
    <row r="99" spans="1:13" x14ac:dyDescent="0.25">
      <c r="A99" s="25">
        <f>IF(ZDROJ!P98=3,ZDROJ!H98,9999)</f>
        <v>9999</v>
      </c>
      <c r="B99" s="23">
        <f>IF(ZDROJ!P98=3,ZDROJ!K98,0)</f>
        <v>0</v>
      </c>
      <c r="C99" s="23">
        <f>IF(ZDROJ!P98=3,ZDROJ!N98,0)</f>
        <v>0</v>
      </c>
      <c r="D99" s="23">
        <f>IF(ZDROJ!P98=3,ZDROJ!L98,0)</f>
        <v>0</v>
      </c>
      <c r="E99" s="23">
        <f>IF(ZDROJ!Q98=3,ZDROJ!M98,0)</f>
        <v>0</v>
      </c>
      <c r="F99" s="23"/>
      <c r="G99" s="23">
        <f>IF(ZDROJ!P98=3,ZDROJ!Q98,9999)</f>
        <v>9999</v>
      </c>
      <c r="H99" s="23">
        <f>IF(ZDROJ!P98=3,ZDROJ!R98,9999)</f>
        <v>9999</v>
      </c>
      <c r="I99" s="23">
        <f>IF(ZDROJ!P98=3,ZDROJ!S98,9999)</f>
        <v>9999</v>
      </c>
      <c r="J99" s="23"/>
      <c r="K99" s="23">
        <f>IF(ZDROJ!P98=3,ZDROJ!G98,9999)</f>
        <v>9999</v>
      </c>
      <c r="L99" s="23">
        <f>IF(ZDROJ!P98=3,ZDROJ!I98,9999)</f>
        <v>9999</v>
      </c>
      <c r="M99" s="26">
        <f>IF(ZDROJ!P98=3,ZDROJ!J98,0)</f>
        <v>0</v>
      </c>
    </row>
    <row r="100" spans="1:13" x14ac:dyDescent="0.25">
      <c r="A100" s="27">
        <f>IF(ZDROJ!P99=3,ZDROJ!H99,9999)</f>
        <v>9999</v>
      </c>
      <c r="B100" s="28">
        <f>IF(ZDROJ!P99=3,ZDROJ!K99,0)</f>
        <v>0</v>
      </c>
      <c r="C100" s="28">
        <f>IF(ZDROJ!P99=3,ZDROJ!N99,0)</f>
        <v>0</v>
      </c>
      <c r="D100" s="28">
        <f>IF(ZDROJ!P99=3,ZDROJ!L99,0)</f>
        <v>0</v>
      </c>
      <c r="E100" s="28">
        <f>IF(ZDROJ!Q99=3,ZDROJ!M99,0)</f>
        <v>0</v>
      </c>
      <c r="F100" s="28"/>
      <c r="G100" s="28">
        <f>IF(ZDROJ!P99=3,ZDROJ!Q99,9999)</f>
        <v>9999</v>
      </c>
      <c r="H100" s="28">
        <f>IF(ZDROJ!P99=3,ZDROJ!R99,9999)</f>
        <v>9999</v>
      </c>
      <c r="I100" s="28">
        <f>IF(ZDROJ!P99=3,ZDROJ!S99,9999)</f>
        <v>9999</v>
      </c>
      <c r="J100" s="28"/>
      <c r="K100" s="28">
        <f>IF(ZDROJ!P99=3,ZDROJ!G99,9999)</f>
        <v>9999</v>
      </c>
      <c r="L100" s="28">
        <f>IF(ZDROJ!P99=3,ZDROJ!I99,9999)</f>
        <v>9999</v>
      </c>
      <c r="M100" s="29">
        <f>IF(ZDROJ!P99=3,ZDROJ!J99,0)</f>
        <v>0</v>
      </c>
    </row>
  </sheetData>
  <mergeCells count="6">
    <mergeCell ref="G3:I3"/>
    <mergeCell ref="K3:M3"/>
    <mergeCell ref="A1:B2"/>
    <mergeCell ref="C1:E2"/>
    <mergeCell ref="G1:M2"/>
    <mergeCell ref="B3:E3"/>
  </mergeCells>
  <pageMargins left="0.7" right="0.7" top="0.78740157499999996" bottom="0.78740157499999996" header="0.3" footer="0.3"/>
  <pageSetup paperSize="9" scale="4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ZDROJ</vt:lpstr>
      <vt:lpstr>MUŽI</vt:lpstr>
      <vt:lpstr>ŽENY</vt:lpstr>
      <vt:lpstr>NAD 35 LET</vt:lpstr>
      <vt:lpstr>ZDROJ!Oblast_tisku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</dc:creator>
  <cp:lastModifiedBy>Charvat Karel</cp:lastModifiedBy>
  <cp:lastPrinted>2017-06-19T06:01:55Z</cp:lastPrinted>
  <dcterms:created xsi:type="dcterms:W3CDTF">2015-06-19T09:42:54Z</dcterms:created>
  <dcterms:modified xsi:type="dcterms:W3CDTF">2025-05-02T04:46:00Z</dcterms:modified>
</cp:coreProperties>
</file>